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0" windowHeight="10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<sst xmlns="http://schemas.openxmlformats.org/spreadsheetml/2006/main" count="35" uniqueCount="34">
  <si>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内乡县2023年现代设施农业建设贷款贴息情况汇总表</t>
  </si>
  <si>
    <t>公司</t>
  </si>
  <si>
    <t>银行</t>
  </si>
  <si>
    <t>贷款合同号</t>
  </si>
  <si>
    <t>贷款合同金额
（万元）</t>
  </si>
  <si>
    <t>贷款期限</t>
  </si>
  <si>
    <t>贷款类型</t>
  </si>
  <si>
    <t>贷款利率</t>
  </si>
  <si>
    <t>借据金额
（万元）</t>
  </si>
  <si>
    <t>贴息期间剩余贷款金额（万元）</t>
  </si>
  <si>
    <t>贴息时间</t>
  </si>
  <si>
    <t>贴息期间实际付息金额（万元）</t>
  </si>
  <si>
    <t>按2%利率测算</t>
  </si>
  <si>
    <t>拟贴息金额（万元）</t>
  </si>
  <si>
    <t>总贴息金额（万元）</t>
  </si>
  <si>
    <t>牧原肉食品有限公司</t>
  </si>
  <si>
    <t>中原银行</t>
  </si>
  <si>
    <t>中原银（南阳）固贷字2022第600047号</t>
  </si>
  <si>
    <t>2022年6月29日-2027年6月11日</t>
  </si>
  <si>
    <t>项目贷款</t>
  </si>
  <si>
    <t>2023年1月1日-2023年12月31日</t>
  </si>
  <si>
    <t>内乡县牧原现代农业
综合体有限公司</t>
  </si>
  <si>
    <t>招商银行</t>
  </si>
  <si>
    <t>371HT2021055097</t>
  </si>
  <si>
    <t>2021年3月26日-2024年3月25日</t>
  </si>
  <si>
    <t>2023年1月1日-2023年3月20日</t>
  </si>
  <si>
    <t>2023年3月21日-2023年9月20日</t>
  </si>
  <si>
    <t>2023年9月21日-2023年12月31日</t>
  </si>
  <si>
    <t>牧原食品股份有限公司</t>
  </si>
  <si>
    <t>建设银行</t>
  </si>
  <si>
    <t>HTU410750000FBWB2023N0009</t>
  </si>
  <si>
    <t>2023年3月30日-2025年3月29日</t>
  </si>
  <si>
    <t>流资贷款</t>
  </si>
  <si>
    <t>2023年4月3日-2025年12月31日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</si>
</sst>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2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6"/>
      <color indexed="8"/>
      <name val="宋体"/>
      <family val="0"/>
    </font>
    <font>
      <sz val="10"/>
      <color indexed="8"/>
      <name val="Arial"/>
      <family val="2"/>
    </font>
    <font>
      <u val="single"/>
      <sz val="10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2"/>
      <color indexed="8"/>
      <name val="等线"/>
      <family val="0"/>
    </font>
    <font>
      <u val="single"/>
      <sz val="10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5" fillId="0" borderId="0" applyNumberFormat="0" applyFill="0" applyBorder="0" applyProtection="0">
      <alignment/>
    </xf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10" fontId="2" fillId="0" borderId="9" xfId="0" applyNumberFormat="1" applyFont="1" applyBorder="1" applyAlignment="1" applyProtection="1">
      <alignment horizontal="center" vertical="center" wrapText="1"/>
      <protection/>
    </xf>
    <xf numFmtId="1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Border="1" applyAlignment="1" applyProtection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7"/>
  <sheetViews>
    <sheetView tabSelected="1" zoomScale="70" zoomScaleNormal="70" workbookViewId="0" topLeftCell="A1">
      <pane ySplit="2" topLeftCell="A2" activePane="bottomLeft" state="frozen"/>
      <selection pane="bottomLeft" activeCell="L13" sqref="L13"/>
    </sheetView>
  </sheetViews>
  <sheetFormatPr defaultColWidth="9.00390625" defaultRowHeight="15" customHeight="1"/>
  <cols>
    <col min="1" max="1" width="19.375" style="2" customWidth="1"/>
    <col min="2" max="2" width="10.25390625" style="2" customWidth="1"/>
    <col min="3" max="3" width="20.25390625" style="2" customWidth="1"/>
    <col min="4" max="4" width="13.625" style="2" customWidth="1"/>
    <col min="5" max="5" width="15.375" style="2" customWidth="1"/>
    <col min="6" max="6" width="10.00390625" style="2" customWidth="1"/>
    <col min="7" max="7" width="10.375" style="2" customWidth="1"/>
    <col min="8" max="8" width="9.375" style="2" customWidth="1"/>
    <col min="9" max="9" width="16.25390625" style="2" customWidth="1"/>
    <col min="10" max="10" width="15.625" style="2" customWidth="1"/>
    <col min="11" max="11" width="15.875" style="2" customWidth="1"/>
    <col min="12" max="12" width="13.625" style="2" customWidth="1"/>
    <col min="13" max="13" width="12.25390625" style="2" customWidth="1"/>
    <col min="14" max="14" width="11.00390625" style="2" customWidth="1"/>
    <col min="15" max="45" width="9.00390625" style="2" customWidth="1"/>
    <col min="46" max="16384" width="9.00390625" style="3" customWidth="1"/>
  </cols>
  <sheetData>
    <row r="1" spans="1:14" ht="6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54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12" t="s">
        <v>12</v>
      </c>
      <c r="M2" s="12" t="s">
        <v>13</v>
      </c>
      <c r="N2" s="12" t="s">
        <v>14</v>
      </c>
    </row>
    <row r="3" spans="1:14" ht="69" customHeight="1">
      <c r="A3" s="7" t="s">
        <v>15</v>
      </c>
      <c r="B3" s="7" t="s">
        <v>16</v>
      </c>
      <c r="C3" s="7" t="s">
        <v>17</v>
      </c>
      <c r="D3" s="7">
        <v>45000</v>
      </c>
      <c r="E3" s="7" t="s">
        <v>18</v>
      </c>
      <c r="F3" s="7" t="s">
        <v>19</v>
      </c>
      <c r="G3" s="8">
        <v>0.054000000000000006</v>
      </c>
      <c r="H3" s="7">
        <v>15000</v>
      </c>
      <c r="I3" s="7">
        <v>15000</v>
      </c>
      <c r="J3" s="7" t="s">
        <v>20</v>
      </c>
      <c r="K3" s="13">
        <v>810</v>
      </c>
      <c r="L3" s="5">
        <f>I3*0.02</f>
        <v>300</v>
      </c>
      <c r="M3" s="5">
        <v>200</v>
      </c>
      <c r="N3" s="5">
        <v>557</v>
      </c>
    </row>
    <row r="4" spans="1:14" ht="61.5" customHeight="1">
      <c r="A4" s="9" t="s">
        <v>21</v>
      </c>
      <c r="B4" s="9" t="s">
        <v>22</v>
      </c>
      <c r="C4" s="9" t="s">
        <v>23</v>
      </c>
      <c r="D4" s="9">
        <v>35000</v>
      </c>
      <c r="E4" s="9" t="s">
        <v>24</v>
      </c>
      <c r="F4" s="9" t="s">
        <v>19</v>
      </c>
      <c r="G4" s="10">
        <v>0.0475</v>
      </c>
      <c r="H4" s="9">
        <v>20000</v>
      </c>
      <c r="I4" s="7">
        <v>12000</v>
      </c>
      <c r="J4" s="7" t="s">
        <v>25</v>
      </c>
      <c r="K4" s="13">
        <v>125.0833333</v>
      </c>
      <c r="L4" s="14">
        <f>2%/G4*K4</f>
        <v>52.66666665263158</v>
      </c>
      <c r="M4" s="15">
        <v>157</v>
      </c>
      <c r="N4" s="5"/>
    </row>
    <row r="5" spans="1:14" ht="63.75" customHeight="1">
      <c r="A5" s="9"/>
      <c r="B5" s="9"/>
      <c r="C5" s="9"/>
      <c r="D5" s="9"/>
      <c r="E5" s="9"/>
      <c r="F5" s="9"/>
      <c r="G5" s="10"/>
      <c r="H5" s="9"/>
      <c r="I5" s="7">
        <v>8000</v>
      </c>
      <c r="J5" s="7" t="s">
        <v>26</v>
      </c>
      <c r="K5" s="13">
        <v>194.222222</v>
      </c>
      <c r="L5" s="14">
        <f>2%/G4*K5</f>
        <v>81.77777768421052</v>
      </c>
      <c r="M5" s="15"/>
      <c r="N5" s="5"/>
    </row>
    <row r="6" spans="1:14" ht="63.75" customHeight="1">
      <c r="A6" s="9"/>
      <c r="B6" s="9"/>
      <c r="C6" s="9"/>
      <c r="D6" s="9"/>
      <c r="E6" s="9"/>
      <c r="F6" s="9"/>
      <c r="G6" s="10"/>
      <c r="H6" s="9"/>
      <c r="I6" s="7">
        <v>4000</v>
      </c>
      <c r="J6" s="7" t="s">
        <v>27</v>
      </c>
      <c r="K6" s="13">
        <v>53.833333</v>
      </c>
      <c r="L6" s="14">
        <f>2%/G4*K6</f>
        <v>22.66666652631579</v>
      </c>
      <c r="M6" s="15"/>
      <c r="N6" s="5"/>
    </row>
    <row r="7" spans="1:14" ht="87" customHeight="1">
      <c r="A7" s="9" t="s">
        <v>28</v>
      </c>
      <c r="B7" s="5" t="s">
        <v>29</v>
      </c>
      <c r="C7" s="5" t="s">
        <v>30</v>
      </c>
      <c r="D7" s="5">
        <v>22500</v>
      </c>
      <c r="E7" s="9" t="s">
        <v>31</v>
      </c>
      <c r="F7" s="9" t="s">
        <v>32</v>
      </c>
      <c r="G7" s="11">
        <v>0.0365</v>
      </c>
      <c r="H7" s="5">
        <v>22500</v>
      </c>
      <c r="I7" s="5">
        <v>22500</v>
      </c>
      <c r="J7" s="9" t="s">
        <v>33</v>
      </c>
      <c r="K7" s="14">
        <v>622.78125</v>
      </c>
      <c r="L7" s="14">
        <v>341.25</v>
      </c>
      <c r="M7" s="5">
        <v>200</v>
      </c>
      <c r="N7" s="5"/>
    </row>
  </sheetData>
  <sheetProtection/>
  <mergeCells count="11">
    <mergeCell ref="A1:N1"/>
    <mergeCell ref="A4:A6"/>
    <mergeCell ref="B4:B6"/>
    <mergeCell ref="C4:C6"/>
    <mergeCell ref="D4:D6"/>
    <mergeCell ref="E4:E6"/>
    <mergeCell ref="F4:F6"/>
    <mergeCell ref="G4:G6"/>
    <mergeCell ref="H4:H6"/>
    <mergeCell ref="M4:M6"/>
    <mergeCell ref="N3:N7"/>
  </mergeCells>
  <printOptions/>
  <pageMargins left="0.7" right="0.7" top="0.75" bottom="0.75" header="0.3" footer="0.3"/>
  <pageSetup fitToHeight="1" fitToWidth="1"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>
      <selection activeCell="G16" sqref="G16"/>
    </sheetView>
  </sheetViews>
  <sheetFormatPr defaultColWidth="9.00390625" defaultRowHeight="15" customHeight="1"/>
  <cols>
    <col min="1" max="40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workbookViewId="0" topLeftCell="A1">
      <selection activeCell="G16" sqref="G16"/>
    </sheetView>
  </sheetViews>
  <sheetFormatPr defaultColWidth="9.00390625" defaultRowHeight="15" customHeight="1"/>
  <cols>
    <col min="1" max="40" width="9.00390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罗青乾</cp:lastModifiedBy>
  <dcterms:created xsi:type="dcterms:W3CDTF">2006-09-16T00:00:00Z</dcterms:created>
  <dcterms:modified xsi:type="dcterms:W3CDTF">2024-01-15T03:56:21Z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FF7F832149934C4C8EDA4DE5B2C1AAC7_13</vt:lpwstr>
  </property>
  <property fmtid="{D5CDD505-2E9C-101B-9397-08002B2CF9AE}" pid="4" name="KSOProductBuildV">
    <vt:lpwstr>2052-12.1.0.16120</vt:lpwstr>
  </property>
</Properties>
</file>