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945" tabRatio="816" firstSheet="2" activeTab="11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  <sheet name="三公经费（附表）" sheetId="12" r:id="rId12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门)'!$A$1:$N$8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/>
</workbook>
</file>

<file path=xl/sharedStrings.xml><?xml version="1.0" encoding="utf-8"?>
<sst xmlns="http://schemas.openxmlformats.org/spreadsheetml/2006/main" count="623" uniqueCount="213">
  <si>
    <t>表一</t>
  </si>
  <si>
    <t>2017年部门预算收支预算总表</t>
  </si>
  <si>
    <t>部门名称：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</si>
  <si>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</si>
  <si>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</si>
  <si>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</si>
  <si>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</si>
  <si>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</si>
  <si>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</si>
  <si>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</si>
  <si>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</si>
  <si>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</si>
  <si>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</si>
  <si>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</si>
  <si>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</si>
  <si>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</si>
  <si>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</si>
  <si>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</si>
  <si>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</si>
  <si>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</si>
  <si>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</si>
  <si>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</si>
  <si>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</si>
  <si>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</si>
  <si>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</si>
  <si>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</si>
  <si>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</si>
  <si>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</si>
  <si>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</si>
  <si>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</si>
  <si>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</si>
  <si>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</si>
  <si>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</si>
  <si>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</si>
  <si>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</si>
  <si>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</si>
  <si>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</si>
  <si>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</si>
  <si>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</si>
  <si>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</si>
  <si>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</si>
  <si>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</si>
  <si>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表二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</si>
  <si>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</si>
  <si>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</si>
  <si>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</si>
  <si>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</si>
  <si>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</si>
  <si>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</si>
  <si>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2017年度部门预算收支总表（分预算单位）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</si>
  <si>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</si>
  <si>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</si>
  <si>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</si>
  <si>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</si>
  <si>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</si>
  <si>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</si>
  <si>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</si>
  <si>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专项支出</t>
  </si>
  <si>
    <t>工资福利   支出</t>
  </si>
  <si>
    <t>商品和服务  支出</t>
  </si>
  <si>
    <t>对个人和家庭补助支出</t>
  </si>
  <si>
    <t>内乡县文化广电新闻出版局</t>
  </si>
  <si>
    <t>内乡县文化馆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</si>
  <si>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</si>
  <si>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</si>
  <si>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</si>
  <si>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</si>
  <si>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</si>
  <si>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</si>
  <si>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</si>
  <si>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</si>
  <si>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</si>
  <si>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</si>
  <si>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</si>
  <si>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</si>
  <si>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</si>
  <si>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</si>
  <si>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</si>
  <si>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</si>
  <si>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</si>
  <si>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</si>
  <si>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</si>
  <si>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文化体育与传媒支出</t>
  </si>
  <si>
    <t>01</t>
  </si>
  <si>
    <t>文化</t>
  </si>
  <si>
    <t>行政运行</t>
  </si>
  <si>
    <t>09</t>
  </si>
  <si>
    <t>双节活动经费</t>
  </si>
  <si>
    <t>群众广场文化</t>
  </si>
  <si>
    <t>乡镇文化站免费开放</t>
  </si>
  <si>
    <t>12</t>
  </si>
  <si>
    <t>扫黄打非及文化市场管理</t>
  </si>
  <si>
    <t>99</t>
  </si>
  <si>
    <t>“三区”文化人才专项</t>
  </si>
  <si>
    <t>公社放映员生活补贴</t>
  </si>
  <si>
    <t>内乡县图书馆</t>
  </si>
  <si>
    <t>04</t>
  </si>
  <si>
    <t>两馆免费开放配套</t>
  </si>
  <si>
    <t>图书馆图书购置</t>
  </si>
  <si>
    <t>图书馆房租</t>
  </si>
  <si>
    <t>曲艺表演</t>
  </si>
  <si>
    <t>双节文化活动</t>
  </si>
  <si>
    <t>文化馆房租</t>
  </si>
  <si>
    <t>内乡县文物管理办公室</t>
  </si>
  <si>
    <t>02</t>
  </si>
  <si>
    <t>文物</t>
  </si>
  <si>
    <t>文物保护专项经费</t>
  </si>
  <si>
    <t>内乡县人民剧院管理委员会</t>
  </si>
  <si>
    <t>内乡县宛梆艺术传承保护中心</t>
  </si>
  <si>
    <t>07</t>
  </si>
  <si>
    <t>艺术表演团体</t>
  </si>
  <si>
    <t>南阳宛梆艺术中等职业学校</t>
  </si>
  <si>
    <t>教育支出</t>
  </si>
  <si>
    <t>教育费附加安排的支出</t>
  </si>
  <si>
    <t>05</t>
  </si>
  <si>
    <t>中等职业学校教育设施</t>
  </si>
  <si>
    <t>表七</t>
  </si>
  <si>
    <t>2017年部门预算-政府性基金预算收支总表</t>
  </si>
  <si>
    <t>政府性基金支出金额</t>
  </si>
  <si>
    <t>一、政府性资金</t>
  </si>
  <si>
    <t>表八</t>
  </si>
  <si>
    <t>2017年县级部门预算基本支出情况汇总表（按经济分类）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</si>
  <si>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</si>
  <si>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</si>
  <si>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</si>
  <si>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</si>
  <si>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</si>
  <si>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</si>
  <si>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工资福利支出</t>
  </si>
  <si>
    <t>基本工资</t>
  </si>
  <si>
    <t>津贴补贴</t>
  </si>
  <si>
    <t>03</t>
  </si>
  <si>
    <t>奖金</t>
  </si>
  <si>
    <t>社保缴费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</si>
  <si>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</si>
  <si>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</si>
  <si>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</si>
  <si>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</si>
  <si>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</si>
  <si>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</si>
  <si>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</si>
  <si>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</si>
  <si>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</si>
  <si>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</si>
  <si>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</si>
  <si>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生活补助</t>
  </si>
  <si>
    <t>08</t>
  </si>
  <si>
    <t>助学金</t>
  </si>
  <si>
    <t>11</t>
  </si>
  <si>
    <t>住房公积金</t>
  </si>
  <si>
    <t>其他对个人和家庭补助</t>
  </si>
  <si>
    <t>绩效工资</t>
  </si>
  <si>
    <t>表九</t>
  </si>
  <si>
    <t>2017年县级部门预算项目支出情况表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</si>
  <si>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</si>
  <si>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</si>
  <si>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</si>
  <si>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</si>
  <si>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</si>
  <si>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</si>
  <si>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</si>
  <si>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</si>
  <si>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</si>
  <si>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</si>
  <si>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</si>
  <si>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</si>
  <si>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</si>
  <si>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</si>
  <si>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</si>
  <si>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舞台艺术送农民</t>
  </si>
  <si>
    <t>宛梆文化惠民工程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</si>
  <si>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</si>
  <si>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</si>
  <si>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</si>
  <si>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</si>
  <si>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</si>
  <si>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</si>
  <si>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 xml:space="preserve">项    目 </t>
  </si>
  <si>
    <t>2017年预算数</t>
  </si>
  <si>
    <t>上年预算数</t>
  </si>
  <si>
    <t>增减（%）</t>
  </si>
  <si>
    <t>因公出国（境）费用</t>
  </si>
  <si>
    <t>公务接待费</t>
  </si>
  <si>
    <t>公务用车运行维护费</t>
  </si>
  <si>
    <t>公务用车购置</t>
  </si>
  <si>
    <t>注：填报口径统一按照公共预算口径填报，严格按预算批复数控制执行。</t>
  </si>
  <si>
    <t>内乡县图书馆</t>
  </si>
  <si>
    <t>内乡县文物管理办公室</t>
  </si>
  <si>
    <t>内乡县人民剧院管理委员会</t>
  </si>
  <si>
    <t>内乡县宛梆艺术传承保护中心</t>
  </si>
  <si>
    <t>南阳宛梆艺术中等职业学校</t>
  </si>
  <si>
    <t>灯谜演讲活动经费</t>
  </si>
  <si>
    <t>文化活动费</t>
  </si>
  <si>
    <t>02</t>
  </si>
  <si>
    <t>表十一</t>
  </si>
  <si>
    <t>2017年县级部门预算“三公”经费预算表</t>
  </si>
  <si>
    <t>单位：万元</t>
  </si>
  <si>
    <t>备        注</t>
  </si>
  <si>
    <t>部门预算及“三公”经费公开
网址链接</t>
  </si>
  <si>
    <t>公务接待经费</t>
  </si>
  <si>
    <t>公务车辆购置经费</t>
  </si>
  <si>
    <t>公务车辆运行及维护经费</t>
  </si>
  <si>
    <t>因公出国（境）费</t>
  </si>
  <si>
    <t>内乡县宛梆剧团</t>
  </si>
  <si>
    <t>单位代码</t>
  </si>
  <si>
    <t>单位名称</t>
  </si>
  <si>
    <t>合计</t>
  </si>
  <si>
    <t>分单位见附表</t>
  </si>
  <si>
    <t>分单位见附表</t>
  </si>
  <si>
    <t>部门名称：</t>
  </si>
  <si>
    <t>填报单位：（签章）内乡县文化广电新闻出版局</t>
  </si>
  <si>
    <t>文广新局下属8个二级事业单位，分别为：内乡县文化馆、内乡县图书馆、内乡县文物管理办公室、内乡县文化市场执法综合执法大队、内乡县文化创编室、内乡县人民剧院管理委员会、内乡县宛梆艺术传承保护中心、南阳宛梆艺术中等职业学校，共有编制143名，目前在职118名，退休64名。
其中局机关共有编制12名，含行政编制11名，工勤编制1名，实有行政编制10名，退休15名；内乡县文化馆共有编制24名，实有在职21名，退休17名；内乡县图书馆共有编制12名，实有在职10名，退休6名；内乡县文物管理办公室共有编制6名，实有在职6名；内乡县文化市场综合执法大队共有编制16名，实有在职16名；内乡县文化创编室共有编制3名，实有在职2名；内乡县人民剧院管理委员会共有编制22名，实有在职12名，退休13名；内乡县宛梆艺术传承保护中心共有编制40名，实有在职36名，退休13名；南阳宛梆艺术中等职业学校共有编制8名，实有在职5名。</t>
  </si>
  <si>
    <t>(一)贯彻执行党和国家关于文化、新闻出版广播影视、文物工作的法律、法规和方针、政策，指导全县文化广播电视网络宣传和创作，把握正确的舆论导向和创作导向。
(二)研究、制订全县文化、新闻出版广播影视、文物和博物馆事业中长期发展规划、年度执行计划并组织实施；参与指导和推动全县文化、新闻出版广播影视领域体制机制改革。
(三)指导、管理全县社会文化事业，扶持代表性、示范性、实验性文化艺术品种；推进全县公共文化服务，指导、监督、管理全县重点文化设施、基层文化设施和广播影视重点基础设施建设；组织全县重大文化、广播影视活动；负责全县非物质文化遗产保护和优秀民族文化传承普及工作。
(四)指导、监督、管理全县文化、新闻出版广播影视和文物的综合执法活动。负责对全县文化、广播电影电视、新闻出版广播影视和文物领域的经营活动进行行业监管；负责对从事演艺活动、广播影视节目制作、出版活动民办机构的监管工作；拟订文化市场“扫黄打非”工作计划并组织开展“扫黄打非”行动；负责内乡县“扫黄打非”工作领导小组办公室的日常工作。
(五)负责全县新闻出版广播影视、信息网络视听节目服务机构、新闻出版单位的监督管理；监督管理广播影视、信息网络、公共视听载体播放的视听节目和出版物，审查其内容和质量；负责监督管理全县广播影视节目传输、监测和安全播出。
(六)负责全县文艺类产品网上传播的前置审核工作；负责对网吧等上网服务营业场所实行经营许可证管理，对网络游戏服务进行监督管理；
(七)负责对全县互联网出版活动和开办手机书刊、手机文学业务进行审核和监管。
(八)负责全县广播电视新闻单位记者证的审核管理工作，查处违规违纪的新闻采风活动。
(九)指导管理全县电影制片、发行和放映工作，组织实施农村电影放映工程，负责电影放映单位的管理。
(十)负责全县著作权和印刷业监督管理，组织查处著作权侵权案件和涉外侵权案件，调解著作纠纷，查处违规出版物和违法违纪出版活动。
(十一)负责全县文物的保护、抢救、发掘、研究、宣传、调查、勘探、考古工作。
(十二)管理全县文物市场，履行文物行政执法督察职责，依法查处文物违法案件，协同有关部门查处文物犯罪重大案件，会同有关部门处理文物安全保卫工作中的重大问题。
(十三)负责全县博物馆、纪念馆业务和公共服务工作，指导社会文物的管理、抢救、征集等工作。
　　(十四)负责全县文化、新闻出版广播影视、文物对外和对港澳台交流与合作。
(十五)承办县政府交办的其他事项。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</si>
</sst>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#,##0.0"/>
    <numFmt numFmtId="179" formatCode=";;"/>
    <numFmt numFmtId="180" formatCode="#,##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#,##0.0_ "/>
  </numFmts>
  <fonts count="38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5"/>
      <name val="宋体"/>
      <family val="0"/>
    </font>
    <font>
      <sz val="16"/>
      <name val="黑体"/>
      <family val="3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0"/>
      <name val="Arial"/>
      <family val="2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sz val="11"/>
      <name val="黑体"/>
      <family val="3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Helv"/>
      <family val="2"/>
    </font>
    <font>
      <sz val="1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9" fontId="2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8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12" borderId="0" applyNumberFormat="0" applyBorder="0" applyAlignment="0" applyProtection="0"/>
    <xf numFmtId="0" fontId="32" fillId="12" borderId="0" applyNumberFormat="0" applyBorder="0" applyAlignment="0" applyProtection="0"/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12" fillId="0" borderId="0">
      <alignment vertical="center"/>
      <protection/>
    </xf>
    <xf numFmtId="0" fontId="36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" borderId="5" applyNumberFormat="0" applyAlignment="0" applyProtection="0"/>
    <xf numFmtId="0" fontId="18" fillId="14" borderId="6" applyNumberFormat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9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25" fillId="7" borderId="0" applyNumberFormat="0" applyBorder="0" applyAlignment="0" applyProtection="0"/>
    <xf numFmtId="0" fontId="13" fillId="2" borderId="8" applyNumberFormat="0" applyAlignment="0" applyProtection="0"/>
    <xf numFmtId="0" fontId="26" fillId="3" borderId="5" applyNumberFormat="0" applyAlignment="0" applyProtection="0"/>
    <xf numFmtId="0" fontId="16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2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11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0" fontId="0" fillId="7" borderId="0" xfId="0" applyFill="1" applyAlignment="1">
      <alignment/>
    </xf>
    <xf numFmtId="177" fontId="0" fillId="0" borderId="0" xfId="0" applyNumberFormat="1" applyFont="1" applyFill="1" applyAlignment="1">
      <alignment vertical="center"/>
    </xf>
    <xf numFmtId="177" fontId="0" fillId="7" borderId="0" xfId="0" applyNumberFormat="1" applyFont="1" applyFill="1" applyAlignment="1">
      <alignment vertical="center"/>
    </xf>
    <xf numFmtId="177" fontId="6" fillId="7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>
      <alignment horizontal="center" vertical="center"/>
    </xf>
    <xf numFmtId="0" fontId="0" fillId="8" borderId="10" xfId="0" applyNumberFormat="1" applyFont="1" applyFill="1" applyBorder="1" applyAlignment="1" applyProtection="1">
      <alignment vertical="center"/>
      <protection/>
    </xf>
    <xf numFmtId="49" fontId="0" fillId="8" borderId="10" xfId="0" applyNumberFormat="1" applyFont="1" applyFill="1" applyBorder="1" applyAlignment="1" applyProtection="1">
      <alignment vertical="center"/>
      <protection/>
    </xf>
    <xf numFmtId="49" fontId="0" fillId="8" borderId="10" xfId="0" applyNumberFormat="1" applyFill="1" applyBorder="1" applyAlignment="1" applyProtection="1">
      <alignment horizontal="center" vertical="center" wrapText="1"/>
      <protection/>
    </xf>
    <xf numFmtId="4" fontId="0" fillId="7" borderId="10" xfId="0" applyNumberFormat="1" applyFont="1" applyFill="1" applyBorder="1" applyAlignment="1" applyProtection="1">
      <alignment horizontal="right" vertical="center"/>
      <protection/>
    </xf>
    <xf numFmtId="49" fontId="0" fillId="8" borderId="10" xfId="0" applyNumberFormat="1" applyFont="1" applyFill="1" applyBorder="1" applyAlignment="1" applyProtection="1">
      <alignment vertical="center" wrapText="1"/>
      <protection/>
    </xf>
    <xf numFmtId="4" fontId="0" fillId="8" borderId="10" xfId="0" applyNumberFormat="1" applyFont="1" applyFill="1" applyBorder="1" applyAlignment="1" applyProtection="1">
      <alignment horizontal="right" vertical="center"/>
      <protection/>
    </xf>
    <xf numFmtId="49" fontId="0" fillId="8" borderId="10" xfId="0" applyNumberFormat="1" applyFont="1" applyFill="1" applyBorder="1" applyAlignment="1" applyProtection="1">
      <alignment horizontal="right" vertical="center" wrapText="1"/>
      <protection/>
    </xf>
    <xf numFmtId="49" fontId="0" fillId="8" borderId="10" xfId="0" applyNumberFormat="1" applyFont="1" applyFill="1" applyBorder="1" applyAlignment="1" applyProtection="1">
      <alignment horizontal="center" vertical="center" wrapText="1"/>
      <protection/>
    </xf>
    <xf numFmtId="49" fontId="0" fillId="8" borderId="11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8" borderId="10" xfId="0" applyNumberFormat="1" applyFont="1" applyFill="1" applyBorder="1" applyAlignment="1" applyProtection="1">
      <alignment horizontal="right" vertical="center"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7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7" borderId="11" xfId="0" applyNumberFormat="1" applyFont="1" applyFill="1" applyBorder="1" applyAlignment="1" applyProtection="1">
      <alignment horizontal="right" vertical="center"/>
      <protection/>
    </xf>
    <xf numFmtId="4" fontId="0" fillId="7" borderId="13" xfId="0" applyNumberFormat="1" applyFont="1" applyFill="1" applyBorder="1" applyAlignment="1" applyProtection="1">
      <alignment horizontal="right" vertical="center"/>
      <protection/>
    </xf>
    <xf numFmtId="4" fontId="0" fillId="8" borderId="11" xfId="0" applyNumberFormat="1" applyFont="1" applyFill="1" applyBorder="1" applyAlignment="1" applyProtection="1">
      <alignment horizontal="right" vertical="center"/>
      <protection/>
    </xf>
    <xf numFmtId="4" fontId="0" fillId="8" borderId="10" xfId="0" applyNumberFormat="1" applyFont="1" applyFill="1" applyBorder="1" applyAlignment="1" applyProtection="1">
      <alignment vertical="center"/>
      <protection/>
    </xf>
    <xf numFmtId="4" fontId="0" fillId="8" borderId="13" xfId="0" applyNumberFormat="1" applyFont="1" applyFill="1" applyBorder="1" applyAlignment="1" applyProtection="1">
      <alignment horizontal="right" vertical="center"/>
      <protection/>
    </xf>
    <xf numFmtId="0" fontId="0" fillId="18" borderId="0" xfId="0" applyFill="1" applyAlignment="1">
      <alignment/>
    </xf>
    <xf numFmtId="0" fontId="0" fillId="0" borderId="0" xfId="0" applyNumberFormat="1" applyFont="1" applyFill="1" applyAlignment="1" applyProtection="1">
      <alignment vertical="center"/>
      <protection/>
    </xf>
    <xf numFmtId="177" fontId="7" fillId="0" borderId="0" xfId="33" applyNumberFormat="1" applyFont="1" applyFill="1" applyAlignment="1" applyProtection="1">
      <alignment vertical="center"/>
      <protection/>
    </xf>
    <xf numFmtId="177" fontId="6" fillId="0" borderId="0" xfId="33" applyNumberFormat="1" applyFont="1" applyFill="1" applyAlignment="1" applyProtection="1">
      <alignment vertical="center"/>
      <protection/>
    </xf>
    <xf numFmtId="0" fontId="0" fillId="8" borderId="10" xfId="0" applyNumberFormat="1" applyFont="1" applyFill="1" applyBorder="1" applyAlignment="1" applyProtection="1">
      <alignment horizontal="center" vertical="center"/>
      <protection/>
    </xf>
    <xf numFmtId="49" fontId="0" fillId="8" borderId="10" xfId="0" applyNumberFormat="1" applyFont="1" applyFill="1" applyBorder="1" applyAlignment="1" applyProtection="1">
      <alignment horizontal="center" vertical="center"/>
      <protection/>
    </xf>
    <xf numFmtId="0" fontId="0" fillId="18" borderId="10" xfId="0" applyNumberFormat="1" applyFont="1" applyFill="1" applyBorder="1" applyAlignment="1" applyProtection="1">
      <alignment horizontal="center" vertical="center"/>
      <protection/>
    </xf>
    <xf numFmtId="49" fontId="0" fillId="18" borderId="10" xfId="0" applyNumberFormat="1" applyFont="1" applyFill="1" applyBorder="1" applyAlignment="1" applyProtection="1">
      <alignment horizontal="center" vertical="center"/>
      <protection/>
    </xf>
    <xf numFmtId="49" fontId="0" fillId="18" borderId="10" xfId="0" applyNumberFormat="1" applyFill="1" applyBorder="1" applyAlignment="1" applyProtection="1">
      <alignment vertical="center" wrapText="1"/>
      <protection/>
    </xf>
    <xf numFmtId="4" fontId="0" fillId="18" borderId="10" xfId="0" applyNumberFormat="1" applyFont="1" applyFill="1" applyBorder="1" applyAlignment="1" applyProtection="1">
      <alignment horizontal="right" vertical="center"/>
      <protection/>
    </xf>
    <xf numFmtId="49" fontId="0" fillId="8" borderId="10" xfId="0" applyNumberFormat="1" applyFill="1" applyBorder="1" applyAlignment="1" applyProtection="1">
      <alignment vertical="center" wrapText="1"/>
      <protection/>
    </xf>
    <xf numFmtId="49" fontId="0" fillId="8" borderId="10" xfId="0" applyNumberFormat="1" applyFill="1" applyBorder="1" applyAlignment="1" applyProtection="1">
      <alignment horizontal="center" vertical="center"/>
      <protection/>
    </xf>
    <xf numFmtId="49" fontId="0" fillId="8" borderId="10" xfId="0" applyNumberFormat="1" applyFill="1" applyBorder="1" applyAlignment="1" applyProtection="1">
      <alignment horizontal="right" vertical="center" wrapText="1"/>
      <protection/>
    </xf>
    <xf numFmtId="49" fontId="0" fillId="18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ill="1" applyBorder="1" applyAlignment="1">
      <alignment/>
    </xf>
    <xf numFmtId="0" fontId="0" fillId="18" borderId="10" xfId="0" applyFill="1" applyBorder="1" applyAlignment="1">
      <alignment horizontal="center"/>
    </xf>
    <xf numFmtId="0" fontId="0" fillId="18" borderId="10" xfId="0" applyFill="1" applyBorder="1" applyAlignment="1">
      <alignment vertical="center"/>
    </xf>
    <xf numFmtId="0" fontId="0" fillId="18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0" xfId="0" applyNumberFormat="1" applyFont="1" applyFill="1" applyAlignment="1" applyProtection="1">
      <alignment vertical="center"/>
      <protection/>
    </xf>
    <xf numFmtId="0" fontId="0" fillId="8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8" fontId="0" fillId="0" borderId="15" xfId="0" applyNumberFormat="1" applyFont="1" applyFill="1" applyBorder="1" applyAlignment="1" applyProtection="1">
      <alignment vertical="center"/>
      <protection/>
    </xf>
    <xf numFmtId="4" fontId="0" fillId="7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8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8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8" fontId="0" fillId="0" borderId="12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9" fontId="0" fillId="0" borderId="14" xfId="0" applyNumberFormat="1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 applyProtection="1">
      <alignment vertical="center"/>
      <protection/>
    </xf>
    <xf numFmtId="177" fontId="6" fillId="0" borderId="0" xfId="0" applyNumberFormat="1" applyFont="1" applyFill="1" applyAlignment="1">
      <alignment vertical="center"/>
    </xf>
    <xf numFmtId="177" fontId="0" fillId="0" borderId="10" xfId="0" applyNumberFormat="1" applyFont="1" applyFill="1" applyBorder="1" applyAlignment="1">
      <alignment horizontal="center" vertical="center"/>
    </xf>
    <xf numFmtId="0" fontId="0" fillId="8" borderId="10" xfId="0" applyNumberFormat="1" applyFill="1" applyBorder="1" applyAlignment="1" applyProtection="1">
      <alignment horizontal="center" vertical="center" wrapText="1"/>
      <protection/>
    </xf>
    <xf numFmtId="49" fontId="0" fillId="8" borderId="11" xfId="0" applyNumberFormat="1" applyFont="1" applyFill="1" applyBorder="1" applyAlignment="1" applyProtection="1">
      <alignment vertical="center" shrinkToFit="1"/>
      <protection/>
    </xf>
    <xf numFmtId="0" fontId="0" fillId="8" borderId="10" xfId="0" applyNumberFormat="1" applyFont="1" applyFill="1" applyBorder="1" applyAlignment="1" applyProtection="1">
      <alignment vertical="center" wrapText="1"/>
      <protection/>
    </xf>
    <xf numFmtId="49" fontId="0" fillId="8" borderId="10" xfId="0" applyNumberFormat="1" applyFont="1" applyFill="1" applyBorder="1" applyAlignment="1" applyProtection="1">
      <alignment horizontal="right" vertical="center"/>
      <protection/>
    </xf>
    <xf numFmtId="49" fontId="0" fillId="8" borderId="10" xfId="0" applyNumberFormat="1" applyFont="1" applyFill="1" applyBorder="1" applyAlignment="1" applyProtection="1">
      <alignment horizontal="left" vertical="center" wrapText="1"/>
      <protection/>
    </xf>
    <xf numFmtId="179" fontId="0" fillId="0" borderId="10" xfId="0" applyNumberFormat="1" applyFont="1" applyFill="1" applyBorder="1" applyAlignment="1" applyProtection="1">
      <alignment/>
      <protection/>
    </xf>
    <xf numFmtId="0" fontId="0" fillId="0" borderId="10" xfId="0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left" vertical="center" shrinkToFit="1"/>
    </xf>
    <xf numFmtId="4" fontId="0" fillId="8" borderId="10" xfId="0" applyNumberFormat="1" applyFont="1" applyFill="1" applyBorder="1" applyAlignment="1" applyProtection="1">
      <alignment vertical="center" wrapText="1"/>
      <protection/>
    </xf>
    <xf numFmtId="178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8" fontId="0" fillId="0" borderId="10" xfId="0" applyNumberFormat="1" applyFont="1" applyFill="1" applyBorder="1" applyAlignment="1" applyProtection="1">
      <alignment horizontal="right" vertical="center"/>
      <protection/>
    </xf>
    <xf numFmtId="180" fontId="0" fillId="0" borderId="0" xfId="0" applyNumberFormat="1" applyFont="1" applyFill="1" applyAlignment="1" applyProtection="1">
      <alignment/>
      <protection/>
    </xf>
    <xf numFmtId="49" fontId="0" fillId="8" borderId="11" xfId="0" applyNumberFormat="1" applyFont="1" applyFill="1" applyBorder="1" applyAlignment="1" applyProtection="1">
      <alignment horizontal="center" vertical="center" shrinkToFit="1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3" fillId="0" borderId="10" xfId="0" applyFont="1" applyBorder="1" applyAlignment="1">
      <alignment horizontal="center" vertical="center" wrapText="1"/>
    </xf>
    <xf numFmtId="178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8" borderId="16" xfId="0" applyNumberFormat="1" applyFont="1" applyFill="1" applyBorder="1" applyAlignment="1" applyProtection="1">
      <alignment vertical="center"/>
      <protection/>
    </xf>
    <xf numFmtId="178" fontId="0" fillId="0" borderId="10" xfId="0" applyNumberFormat="1" applyFont="1" applyFill="1" applyBorder="1" applyAlignment="1" applyProtection="1">
      <alignment/>
      <protection/>
    </xf>
    <xf numFmtId="4" fontId="0" fillId="8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8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8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quotePrefix="1">
      <alignment horizontal="left" vertical="center"/>
    </xf>
    <xf numFmtId="0" fontId="0" fillId="0" borderId="10" xfId="0" applyBorder="1" applyAlignment="1" quotePrefix="1">
      <alignment vertical="center"/>
    </xf>
    <xf numFmtId="0" fontId="0" fillId="8" borderId="10" xfId="0" applyNumberFormat="1" applyFont="1" applyFill="1" applyBorder="1" applyAlignment="1" applyProtection="1" quotePrefix="1">
      <alignment vertical="center"/>
      <protection/>
    </xf>
    <xf numFmtId="49" fontId="0" fillId="8" borderId="11" xfId="0" applyNumberFormat="1" applyFill="1" applyBorder="1" applyAlignment="1" applyProtection="1">
      <alignment vertical="center"/>
      <protection/>
    </xf>
    <xf numFmtId="49" fontId="0" fillId="8" borderId="11" xfId="0" applyNumberFormat="1" applyFill="1" applyBorder="1" applyAlignment="1" applyProtection="1">
      <alignment vertical="center" shrinkToFi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0" borderId="10" xfId="33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/>
      <protection/>
    </xf>
    <xf numFmtId="177" fontId="0" fillId="0" borderId="12" xfId="0" applyNumberFormat="1" applyFont="1" applyFill="1" applyBorder="1" applyAlignment="1" applyProtection="1">
      <alignment horizontal="center" vertical="center"/>
      <protection/>
    </xf>
    <xf numFmtId="177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7" fontId="0" fillId="0" borderId="10" xfId="0" applyNumberFormat="1" applyFill="1" applyBorder="1" applyAlignment="1" applyProtection="1">
      <alignment horizontal="center" vertical="center"/>
      <protection/>
    </xf>
    <xf numFmtId="177" fontId="0" fillId="0" borderId="12" xfId="33" applyNumberFormat="1" applyFont="1" applyFill="1" applyBorder="1" applyAlignment="1">
      <alignment horizontal="center" vertical="center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177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7" fontId="0" fillId="7" borderId="20" xfId="0" applyNumberFormat="1" applyFont="1" applyFill="1" applyBorder="1" applyAlignment="1" applyProtection="1">
      <alignment horizontal="center" vertical="center"/>
      <protection/>
    </xf>
    <xf numFmtId="177" fontId="0" fillId="7" borderId="10" xfId="0" applyNumberFormat="1" applyFont="1" applyFill="1" applyBorder="1" applyAlignment="1" applyProtection="1">
      <alignment horizontal="center" vertical="center"/>
      <protection/>
    </xf>
    <xf numFmtId="177" fontId="0" fillId="7" borderId="12" xfId="0" applyNumberFormat="1" applyFont="1" applyFill="1" applyBorder="1" applyAlignment="1" applyProtection="1">
      <alignment horizontal="center" vertical="center"/>
      <protection/>
    </xf>
    <xf numFmtId="0" fontId="0" fillId="7" borderId="10" xfId="0" applyNumberFormat="1" applyFont="1" applyFill="1" applyBorder="1" applyAlignment="1">
      <alignment horizontal="center" vertical="center" wrapText="1"/>
    </xf>
    <xf numFmtId="177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7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7" fontId="0" fillId="0" borderId="17" xfId="0" applyNumberFormat="1" applyFont="1" applyFill="1" applyBorder="1" applyAlignment="1" applyProtection="1">
      <alignment horizontal="center" vertical="center"/>
      <protection/>
    </xf>
    <xf numFmtId="177" fontId="0" fillId="0" borderId="2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1" fillId="0" borderId="10" xfId="43" applyFont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76" fontId="0" fillId="7" borderId="10" xfId="0" applyNumberFormat="1" applyFill="1" applyBorder="1" applyAlignment="1">
      <alignment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7" borderId="10" xfId="0" applyFill="1" applyBorder="1" applyAlignment="1">
      <alignment/>
    </xf>
    <xf numFmtId="0" fontId="0" fillId="0" borderId="12" xfId="0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23" xfId="0" applyBorder="1" applyAlignment="1">
      <alignment/>
    </xf>
    <xf numFmtId="0" fontId="0" fillId="0" borderId="24" xfId="0" applyNumberFormat="1" applyFont="1" applyFill="1" applyBorder="1" applyAlignment="1" applyProtection="1">
      <alignment horizontal="left" vertical="center" wrapText="1"/>
      <protection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0" fillId="0" borderId="10" xfId="45" applyFont="1" applyFill="1" applyBorder="1" applyAlignment="1">
      <alignment horizontal="center" vertical="center" wrapText="1"/>
      <protection/>
    </xf>
    <xf numFmtId="185" fontId="0" fillId="0" borderId="10" xfId="0" applyNumberFormat="1" applyFont="1" applyBorder="1" applyAlignment="1">
      <alignment horizontal="center" vertical="center" shrinkToFit="1"/>
    </xf>
    <xf numFmtId="0" fontId="12" fillId="0" borderId="10" xfId="44" applyFont="1" applyBorder="1">
      <alignment/>
      <protection/>
    </xf>
    <xf numFmtId="176" fontId="37" fillId="0" borderId="10" xfId="42" applyNumberFormat="1" applyFont="1" applyBorder="1" applyAlignment="1">
      <alignment vertical="center" shrinkToFit="1"/>
      <protection/>
    </xf>
    <xf numFmtId="185" fontId="0" fillId="8" borderId="10" xfId="45" applyNumberFormat="1" applyFont="1" applyFill="1" applyBorder="1" applyAlignment="1" applyProtection="1">
      <alignment horizontal="center" vertical="center" shrinkToFit="1"/>
      <protection/>
    </xf>
    <xf numFmtId="0" fontId="0" fillId="0" borderId="10" xfId="0" applyFont="1" applyFill="1" applyBorder="1" applyAlignment="1">
      <alignment horizontal="left" vertical="center" wrapText="1"/>
    </xf>
    <xf numFmtId="0" fontId="0" fillId="8" borderId="14" xfId="0" applyNumberFormat="1" applyFill="1" applyBorder="1" applyAlignment="1" applyProtection="1">
      <alignment vertical="center"/>
      <protection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top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7年部门预算公开－档案局" xfId="40"/>
    <cellStyle name="常规 2_2009年财政专项支出安排情况" xfId="41"/>
    <cellStyle name="常规 2_2015年部门预算基本支出测算表" xfId="42"/>
    <cellStyle name="常规_2015年部门预算安排情况－汇报" xfId="43"/>
    <cellStyle name="常规_2015年部门预算基本支出测算表" xfId="44"/>
    <cellStyle name="常规_副本2014年度预算单位一上报表" xfId="45"/>
    <cellStyle name="Hyperlink" xfId="46"/>
    <cellStyle name="好" xfId="47"/>
    <cellStyle name="好_2017年部门预算公开－档案局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zoomScalePageLayoutView="0" workbookViewId="0" topLeftCell="A4">
      <selection activeCell="B4" sqref="B4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0</v>
      </c>
    </row>
    <row r="2" spans="1:20" ht="18.75" customHeight="1">
      <c r="A2" s="116" t="s">
        <v>1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61"/>
      <c r="M2" s="61"/>
      <c r="N2" s="61"/>
      <c r="O2" s="61"/>
      <c r="P2" s="61"/>
      <c r="Q2" s="61"/>
      <c r="R2" s="61"/>
      <c r="S2" s="61"/>
      <c r="T2" s="61"/>
    </row>
    <row r="4" spans="1:11" ht="20.25" customHeight="1">
      <c r="A4" s="4" t="s">
        <v>2</v>
      </c>
      <c r="B4" s="199" t="s">
        <v>61</v>
      </c>
      <c r="C4" s="1"/>
      <c r="E4" s="71"/>
      <c r="F4" s="71"/>
      <c r="H4" s="121" t="s">
        <v>3</v>
      </c>
      <c r="I4" s="121"/>
      <c r="J4" s="121"/>
      <c r="K4" s="121"/>
    </row>
    <row r="5" spans="1:11" ht="20.25" customHeight="1">
      <c r="A5" s="122" t="s">
        <v>4</v>
      </c>
      <c r="B5" s="123"/>
      <c r="C5" s="122" t="s">
        <v>5</v>
      </c>
      <c r="D5" s="124"/>
      <c r="E5" s="124"/>
      <c r="F5" s="124"/>
      <c r="G5" s="124"/>
      <c r="H5" s="124"/>
      <c r="I5" s="124"/>
      <c r="J5" s="124"/>
      <c r="K5" s="124"/>
    </row>
    <row r="6" spans="1:12" ht="20.25" customHeight="1">
      <c r="A6" s="118" t="s">
        <v>6</v>
      </c>
      <c r="B6" s="118" t="s">
        <v>7</v>
      </c>
      <c r="C6" s="117" t="s">
        <v>6</v>
      </c>
      <c r="D6" s="125" t="s">
        <v>8</v>
      </c>
      <c r="E6" s="118"/>
      <c r="F6" s="118"/>
      <c r="G6" s="118"/>
      <c r="H6" s="118"/>
      <c r="I6" s="118"/>
      <c r="J6" s="118"/>
      <c r="K6" s="118"/>
      <c r="L6" s="1"/>
    </row>
    <row r="7" spans="1:11" ht="20.25" customHeight="1">
      <c r="A7" s="118"/>
      <c r="B7" s="118"/>
      <c r="C7" s="118"/>
      <c r="D7" s="119" t="s">
        <v>9</v>
      </c>
      <c r="E7" s="126" t="s">
        <v>10</v>
      </c>
      <c r="F7" s="119"/>
      <c r="G7" s="119" t="s">
        <v>11</v>
      </c>
      <c r="H7" s="119" t="s">
        <v>12</v>
      </c>
      <c r="I7" s="114" t="s">
        <v>13</v>
      </c>
      <c r="J7" s="114" t="s">
        <v>14</v>
      </c>
      <c r="K7" s="114" t="s">
        <v>15</v>
      </c>
    </row>
    <row r="8" spans="1:14" ht="36.75" customHeight="1">
      <c r="A8" s="118"/>
      <c r="B8" s="113"/>
      <c r="C8" s="118"/>
      <c r="D8" s="120"/>
      <c r="E8" s="106" t="s">
        <v>16</v>
      </c>
      <c r="F8" s="107" t="s">
        <v>17</v>
      </c>
      <c r="G8" s="113"/>
      <c r="H8" s="113"/>
      <c r="I8" s="115"/>
      <c r="J8" s="115"/>
      <c r="K8" s="115"/>
      <c r="N8" s="1"/>
    </row>
    <row r="9" spans="1:14" ht="22.5" customHeight="1">
      <c r="A9" s="64" t="s">
        <v>18</v>
      </c>
      <c r="B9" s="37">
        <v>974.2</v>
      </c>
      <c r="C9" s="65" t="s">
        <v>19</v>
      </c>
      <c r="D9" s="66">
        <f>SUM(D10:D12)</f>
        <v>589</v>
      </c>
      <c r="E9" s="66">
        <f aca="true" t="shared" si="0" ref="E9:K9">SUM(E10:E12)</f>
        <v>566</v>
      </c>
      <c r="F9" s="66">
        <f t="shared" si="0"/>
        <v>566</v>
      </c>
      <c r="G9" s="66">
        <f t="shared" si="0"/>
        <v>0</v>
      </c>
      <c r="H9" s="66">
        <f t="shared" si="0"/>
        <v>23</v>
      </c>
      <c r="I9" s="66">
        <f t="shared" si="0"/>
        <v>0</v>
      </c>
      <c r="J9" s="66">
        <f t="shared" si="0"/>
        <v>0</v>
      </c>
      <c r="K9" s="66">
        <f t="shared" si="0"/>
        <v>0</v>
      </c>
      <c r="L9" s="1"/>
      <c r="N9" s="1"/>
    </row>
    <row r="10" spans="1:15" ht="21.75" customHeight="1">
      <c r="A10" s="67" t="s">
        <v>20</v>
      </c>
      <c r="B10" s="98"/>
      <c r="C10" s="69" t="s">
        <v>21</v>
      </c>
      <c r="D10" s="66">
        <f aca="true" t="shared" si="1" ref="D10:D21">SUM(E10,G10,H10,I10,J10,K10)</f>
        <v>498.3</v>
      </c>
      <c r="E10" s="37">
        <v>479.3</v>
      </c>
      <c r="F10" s="37">
        <v>479.3</v>
      </c>
      <c r="G10" s="37"/>
      <c r="H10" s="37">
        <v>19</v>
      </c>
      <c r="I10" s="37"/>
      <c r="J10" s="37"/>
      <c r="K10" s="37"/>
      <c r="L10" s="1"/>
      <c r="M10" s="1"/>
      <c r="O10" s="1"/>
    </row>
    <row r="11" spans="1:15" ht="21.75" customHeight="1">
      <c r="A11" s="67" t="s">
        <v>22</v>
      </c>
      <c r="B11" s="37">
        <v>39</v>
      </c>
      <c r="C11" s="65" t="s">
        <v>23</v>
      </c>
      <c r="D11" s="66">
        <f t="shared" si="1"/>
        <v>51.2</v>
      </c>
      <c r="E11" s="37">
        <v>47.2</v>
      </c>
      <c r="F11" s="37">
        <v>47.2</v>
      </c>
      <c r="G11" s="37"/>
      <c r="H11" s="37">
        <v>4</v>
      </c>
      <c r="I11" s="37"/>
      <c r="J11" s="37"/>
      <c r="K11" s="37"/>
      <c r="L11" s="71"/>
      <c r="M11" s="1"/>
      <c r="N11" s="1"/>
      <c r="O11" s="1"/>
    </row>
    <row r="12" spans="1:14" ht="21.75" customHeight="1">
      <c r="A12" s="67" t="s">
        <v>24</v>
      </c>
      <c r="B12" s="100"/>
      <c r="C12" s="69" t="s">
        <v>25</v>
      </c>
      <c r="D12" s="66">
        <f t="shared" si="1"/>
        <v>39.5</v>
      </c>
      <c r="E12" s="37">
        <v>39.5</v>
      </c>
      <c r="F12" s="37">
        <v>39.5</v>
      </c>
      <c r="G12" s="37"/>
      <c r="H12" s="37"/>
      <c r="I12" s="37"/>
      <c r="J12" s="37"/>
      <c r="K12" s="37"/>
      <c r="L12" s="1"/>
      <c r="M12" s="1"/>
      <c r="N12" s="1"/>
    </row>
    <row r="13" spans="1:15" ht="21.75" customHeight="1">
      <c r="A13" s="67" t="s">
        <v>26</v>
      </c>
      <c r="B13" s="37"/>
      <c r="C13" s="69" t="s">
        <v>27</v>
      </c>
      <c r="D13" s="66">
        <f>SUM(D14:D20)</f>
        <v>452.20000000000005</v>
      </c>
      <c r="E13" s="66">
        <f aca="true" t="shared" si="2" ref="E13:K13">SUM(E14:E20)</f>
        <v>447.20000000000005</v>
      </c>
      <c r="F13" s="66">
        <f t="shared" si="2"/>
        <v>408.20000000000005</v>
      </c>
      <c r="G13" s="66">
        <f t="shared" si="2"/>
        <v>0</v>
      </c>
      <c r="H13" s="66">
        <f t="shared" si="2"/>
        <v>5</v>
      </c>
      <c r="I13" s="66">
        <f t="shared" si="2"/>
        <v>0</v>
      </c>
      <c r="J13" s="66">
        <f t="shared" si="2"/>
        <v>0</v>
      </c>
      <c r="K13" s="66">
        <f t="shared" si="2"/>
        <v>0</v>
      </c>
      <c r="L13" s="1"/>
      <c r="M13" s="1"/>
      <c r="N13" s="1"/>
      <c r="O13" s="1"/>
    </row>
    <row r="14" spans="1:15" ht="21.75" customHeight="1">
      <c r="A14" s="101" t="s">
        <v>28</v>
      </c>
      <c r="B14" s="102"/>
      <c r="C14" s="69" t="s">
        <v>29</v>
      </c>
      <c r="D14" s="66">
        <f t="shared" si="1"/>
        <v>343.1</v>
      </c>
      <c r="E14" s="24">
        <v>338.1</v>
      </c>
      <c r="F14" s="24">
        <v>338.1</v>
      </c>
      <c r="G14" s="37"/>
      <c r="H14" s="37">
        <v>5</v>
      </c>
      <c r="I14" s="37"/>
      <c r="J14" s="37"/>
      <c r="K14" s="37"/>
      <c r="L14" s="71"/>
      <c r="M14" s="1"/>
      <c r="N14" s="1"/>
      <c r="O14" s="1"/>
    </row>
    <row r="15" spans="1:18" ht="21.75" customHeight="1">
      <c r="A15" s="101" t="s">
        <v>30</v>
      </c>
      <c r="B15" s="102">
        <v>28</v>
      </c>
      <c r="C15" s="65" t="s">
        <v>31</v>
      </c>
      <c r="D15" s="66">
        <f t="shared" si="1"/>
        <v>39</v>
      </c>
      <c r="E15" s="37">
        <v>39</v>
      </c>
      <c r="F15" s="24"/>
      <c r="G15" s="37"/>
      <c r="H15" s="37"/>
      <c r="I15" s="37"/>
      <c r="J15" s="37"/>
      <c r="K15" s="37"/>
      <c r="L15" s="1"/>
      <c r="M15" s="1"/>
      <c r="N15" s="1"/>
      <c r="O15" s="1"/>
      <c r="P15" s="1"/>
      <c r="Q15" s="1"/>
      <c r="R15" s="1"/>
    </row>
    <row r="16" spans="1:18" ht="21.75" customHeight="1">
      <c r="A16" s="103" t="s">
        <v>32</v>
      </c>
      <c r="B16" s="37"/>
      <c r="C16" s="65" t="s">
        <v>33</v>
      </c>
      <c r="D16" s="66">
        <f t="shared" si="1"/>
        <v>70.1</v>
      </c>
      <c r="E16" s="37">
        <v>70.1</v>
      </c>
      <c r="F16" s="24">
        <v>70.1</v>
      </c>
      <c r="G16" s="37"/>
      <c r="H16" s="37"/>
      <c r="I16" s="37"/>
      <c r="J16" s="37"/>
      <c r="K16" s="37"/>
      <c r="L16" s="1"/>
      <c r="M16" s="1"/>
      <c r="N16" s="1"/>
      <c r="O16" s="1"/>
      <c r="P16" s="1"/>
      <c r="Q16" s="1"/>
      <c r="R16" s="1"/>
    </row>
    <row r="17" spans="1:19" ht="21.75" customHeight="1">
      <c r="A17" s="103" t="s">
        <v>34</v>
      </c>
      <c r="B17" s="100"/>
      <c r="C17" s="69" t="s">
        <v>35</v>
      </c>
      <c r="D17" s="66">
        <f t="shared" si="1"/>
        <v>0</v>
      </c>
      <c r="E17" s="37"/>
      <c r="F17" s="24"/>
      <c r="G17" s="37"/>
      <c r="H17" s="37"/>
      <c r="I17" s="37"/>
      <c r="J17" s="37"/>
      <c r="K17" s="37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103" t="s">
        <v>36</v>
      </c>
      <c r="B18" s="37"/>
      <c r="C18" s="69" t="s">
        <v>37</v>
      </c>
      <c r="D18" s="66">
        <f t="shared" si="1"/>
        <v>0</v>
      </c>
      <c r="E18" s="37"/>
      <c r="F18" s="24"/>
      <c r="G18" s="37"/>
      <c r="H18" s="37"/>
      <c r="I18" s="37"/>
      <c r="J18" s="37"/>
      <c r="K18" s="37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64"/>
      <c r="B19" s="70"/>
      <c r="C19" s="69" t="s">
        <v>38</v>
      </c>
      <c r="D19" s="66">
        <f t="shared" si="1"/>
        <v>0</v>
      </c>
      <c r="E19" s="37"/>
      <c r="F19" s="24"/>
      <c r="G19" s="37"/>
      <c r="H19" s="37"/>
      <c r="I19" s="37"/>
      <c r="J19" s="37"/>
      <c r="K19" s="37"/>
      <c r="L19" s="1"/>
      <c r="M19" s="1"/>
      <c r="N19" s="1"/>
      <c r="O19" s="1"/>
      <c r="P19" s="1"/>
      <c r="Q19" s="1"/>
      <c r="R19" s="1"/>
    </row>
    <row r="20" spans="1:18" ht="21.75" customHeight="1">
      <c r="A20" s="64"/>
      <c r="B20" s="102"/>
      <c r="C20" s="69" t="s">
        <v>39</v>
      </c>
      <c r="D20" s="66">
        <f t="shared" si="1"/>
        <v>0</v>
      </c>
      <c r="E20" s="37"/>
      <c r="F20" s="24"/>
      <c r="G20" s="37"/>
      <c r="H20" s="37"/>
      <c r="I20" s="37"/>
      <c r="J20" s="37"/>
      <c r="K20" s="37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67"/>
      <c r="B21" s="74"/>
      <c r="C21" s="75"/>
      <c r="D21" s="66">
        <f t="shared" si="1"/>
        <v>0</v>
      </c>
      <c r="E21" s="75"/>
      <c r="F21" s="75"/>
      <c r="G21" s="58"/>
      <c r="H21" s="58"/>
      <c r="I21" s="58"/>
      <c r="J21" s="58"/>
      <c r="K21" s="58"/>
    </row>
    <row r="22" spans="1:17" ht="21.75" customHeight="1">
      <c r="A22" s="64" t="s">
        <v>40</v>
      </c>
      <c r="B22" s="66">
        <f>SUM(B9:B20)</f>
        <v>1041.2</v>
      </c>
      <c r="C22" s="65" t="s">
        <v>41</v>
      </c>
      <c r="D22" s="66">
        <f>SUM(D9,D13)</f>
        <v>1041.2</v>
      </c>
      <c r="E22" s="66">
        <f aca="true" t="shared" si="3" ref="E22:K22">SUM(E9,E13)</f>
        <v>1013.2</v>
      </c>
      <c r="F22" s="66">
        <f t="shared" si="3"/>
        <v>974.2</v>
      </c>
      <c r="G22" s="66">
        <f t="shared" si="3"/>
        <v>0</v>
      </c>
      <c r="H22" s="66">
        <f t="shared" si="3"/>
        <v>28</v>
      </c>
      <c r="I22" s="66">
        <f t="shared" si="3"/>
        <v>0</v>
      </c>
      <c r="J22" s="66">
        <f t="shared" si="3"/>
        <v>0</v>
      </c>
      <c r="K22" s="66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B6:B8"/>
    <mergeCell ref="I7:I8"/>
    <mergeCell ref="J7:J8"/>
    <mergeCell ref="A2:K2"/>
    <mergeCell ref="H4:K4"/>
    <mergeCell ref="A5:B5"/>
    <mergeCell ref="C5:K5"/>
    <mergeCell ref="K7:K8"/>
    <mergeCell ref="D6:K6"/>
    <mergeCell ref="E7:F7"/>
    <mergeCell ref="A6:A8"/>
    <mergeCell ref="C6:C8"/>
    <mergeCell ref="D7:D8"/>
    <mergeCell ref="G7:G8"/>
    <mergeCell ref="H7:H8"/>
  </mergeCells>
  <printOptions/>
  <pageMargins left="0.77" right="0.39" top="0.61" bottom="0.61" header="0.5" footer="0.5"/>
  <pageSetup horizontalDpi="600" verticalDpi="6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18.16015625" style="0" customWidth="1"/>
    <col min="2" max="2" width="120.83203125" style="0" customWidth="1"/>
  </cols>
  <sheetData>
    <row r="1" ht="12.75" customHeight="1">
      <c r="A1" t="s">
        <v>171</v>
      </c>
    </row>
    <row r="2" spans="1:2" ht="27" customHeight="1">
      <c r="A2" s="135" t="s">
        <v>172</v>
      </c>
      <c r="B2" s="135"/>
    </row>
    <row r="3" ht="18.75" customHeight="1">
      <c r="A3" s="2"/>
    </row>
    <row r="4" spans="1:2" ht="28.5" customHeight="1">
      <c r="A4" s="8" t="s">
        <v>173</v>
      </c>
      <c r="B4" s="28" t="s">
        <v>61</v>
      </c>
    </row>
    <row r="5" spans="1:2" ht="180" customHeight="1">
      <c r="A5" s="9" t="s">
        <v>174</v>
      </c>
      <c r="B5" s="200" t="s">
        <v>211</v>
      </c>
    </row>
    <row r="6" spans="1:2" ht="292.5" customHeight="1">
      <c r="A6" s="10" t="s">
        <v>175</v>
      </c>
      <c r="B6" s="201" t="s">
        <v>212</v>
      </c>
    </row>
    <row r="7" ht="33.75" customHeight="1">
      <c r="A7" s="11" t="s">
        <v>176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A4" sqref="A4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194</v>
      </c>
    </row>
    <row r="2" spans="1:5" ht="29.25" customHeight="1">
      <c r="A2" s="169" t="s">
        <v>195</v>
      </c>
      <c r="B2" s="169"/>
      <c r="C2" s="169"/>
      <c r="D2" s="169"/>
      <c r="E2" s="169"/>
    </row>
    <row r="3" spans="1:4" ht="19.5" customHeight="1">
      <c r="A3" s="2"/>
      <c r="B3" s="3"/>
      <c r="C3" s="2"/>
      <c r="D3" s="2"/>
    </row>
    <row r="4" spans="1:5" ht="29.25" customHeight="1">
      <c r="A4" s="171" t="s">
        <v>210</v>
      </c>
      <c r="B4" s="172"/>
      <c r="C4" s="173"/>
      <c r="D4" s="2"/>
      <c r="E4" s="5" t="s">
        <v>196</v>
      </c>
    </row>
    <row r="5" spans="1:5" s="176" customFormat="1" ht="33.75" customHeight="1">
      <c r="A5" s="174" t="s">
        <v>177</v>
      </c>
      <c r="B5" s="175" t="s">
        <v>178</v>
      </c>
      <c r="C5" s="175" t="s">
        <v>179</v>
      </c>
      <c r="D5" s="174" t="s">
        <v>180</v>
      </c>
      <c r="E5" s="174" t="s">
        <v>197</v>
      </c>
    </row>
    <row r="6" spans="1:5" ht="43.5" customHeight="1">
      <c r="A6" s="177" t="s">
        <v>181</v>
      </c>
      <c r="B6" s="178">
        <v>0</v>
      </c>
      <c r="C6" s="178">
        <v>0</v>
      </c>
      <c r="D6" s="179" t="e">
        <f>(B6-C6)/C6*100</f>
        <v>#DIV/0!</v>
      </c>
      <c r="E6" s="180"/>
    </row>
    <row r="7" spans="1:5" ht="43.5" customHeight="1">
      <c r="A7" s="181" t="s">
        <v>182</v>
      </c>
      <c r="B7" s="178">
        <v>14.8</v>
      </c>
      <c r="C7" s="178">
        <v>14.8</v>
      </c>
      <c r="D7" s="179">
        <f>(B7-C7)/C7*100</f>
        <v>0</v>
      </c>
      <c r="E7" s="198" t="s">
        <v>207</v>
      </c>
    </row>
    <row r="8" spans="1:5" ht="43.5" customHeight="1">
      <c r="A8" s="183" t="s">
        <v>183</v>
      </c>
      <c r="B8" s="178">
        <v>5</v>
      </c>
      <c r="C8" s="178">
        <v>5</v>
      </c>
      <c r="D8" s="179">
        <f>(B8-C8)/C8*100</f>
        <v>0</v>
      </c>
      <c r="E8" s="198" t="s">
        <v>208</v>
      </c>
    </row>
    <row r="9" spans="1:5" ht="43.5" customHeight="1">
      <c r="A9" s="183" t="s">
        <v>184</v>
      </c>
      <c r="B9" s="178">
        <v>0</v>
      </c>
      <c r="C9" s="178">
        <v>0</v>
      </c>
      <c r="D9" s="179" t="e">
        <f>(B9-C9)/C9*100</f>
        <v>#DIV/0!</v>
      </c>
      <c r="E9" s="182"/>
    </row>
    <row r="10" spans="1:5" ht="43.5" customHeight="1">
      <c r="A10" s="184" t="s">
        <v>16</v>
      </c>
      <c r="B10" s="185">
        <f>SUM(B6:B9)</f>
        <v>19.8</v>
      </c>
      <c r="C10" s="185">
        <f>SUM(C6:C9)</f>
        <v>19.8</v>
      </c>
      <c r="D10" s="179">
        <f>(B10-C10)/C10*100</f>
        <v>0</v>
      </c>
      <c r="E10" s="186"/>
    </row>
    <row r="11" spans="1:5" ht="43.5" customHeight="1">
      <c r="A11" s="183" t="s">
        <v>198</v>
      </c>
      <c r="B11" s="187"/>
      <c r="C11" s="188"/>
      <c r="D11" s="188"/>
      <c r="E11" s="189"/>
    </row>
    <row r="12" spans="1:5" ht="43.5" customHeight="1">
      <c r="A12" s="190" t="s">
        <v>185</v>
      </c>
      <c r="B12" s="190"/>
      <c r="C12" s="190"/>
      <c r="D12" s="190"/>
      <c r="E12" s="190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"/>
  <sheetViews>
    <sheetView tabSelected="1" workbookViewId="0" topLeftCell="A1">
      <selection activeCell="H41" sqref="H41"/>
    </sheetView>
  </sheetViews>
  <sheetFormatPr defaultColWidth="9.33203125" defaultRowHeight="11.25"/>
  <cols>
    <col min="1" max="1" width="15" style="0" customWidth="1"/>
    <col min="2" max="2" width="28.33203125" style="0" customWidth="1"/>
    <col min="3" max="3" width="10" style="0" customWidth="1"/>
    <col min="4" max="4" width="13.16015625" style="0" customWidth="1"/>
    <col min="5" max="5" width="18.83203125" style="0" customWidth="1"/>
    <col min="6" max="6" width="19.16015625" style="0" customWidth="1"/>
    <col min="7" max="7" width="16.16015625" style="0" customWidth="1"/>
  </cols>
  <sheetData>
    <row r="1" spans="1:7" ht="11.25">
      <c r="A1" s="191"/>
      <c r="B1" s="191"/>
      <c r="C1" s="191"/>
      <c r="D1" s="191"/>
      <c r="E1" s="191"/>
      <c r="F1" s="191"/>
      <c r="G1" s="191"/>
    </row>
    <row r="2" spans="1:7" ht="33.75">
      <c r="A2" s="192" t="s">
        <v>204</v>
      </c>
      <c r="B2" s="192" t="s">
        <v>205</v>
      </c>
      <c r="C2" s="193" t="s">
        <v>16</v>
      </c>
      <c r="D2" s="193" t="s">
        <v>199</v>
      </c>
      <c r="E2" s="193" t="s">
        <v>200</v>
      </c>
      <c r="F2" s="193" t="s">
        <v>201</v>
      </c>
      <c r="G2" s="193" t="s">
        <v>202</v>
      </c>
    </row>
    <row r="3" spans="1:7" ht="22.5" customHeight="1">
      <c r="A3" s="7"/>
      <c r="B3" s="57" t="s">
        <v>206</v>
      </c>
      <c r="C3" s="194">
        <f>SUM(C4:C10)</f>
        <v>19.8</v>
      </c>
      <c r="D3" s="194">
        <f>SUM(D4:D10)</f>
        <v>14.8</v>
      </c>
      <c r="E3" s="194">
        <f>SUM(E4:E10)</f>
        <v>0</v>
      </c>
      <c r="F3" s="194">
        <f>SUM(F4:F10)</f>
        <v>5</v>
      </c>
      <c r="G3" s="194">
        <f>SUM(G4:G10)</f>
        <v>0</v>
      </c>
    </row>
    <row r="4" spans="1:7" ht="22.5" customHeight="1">
      <c r="A4" s="195">
        <v>138001</v>
      </c>
      <c r="B4" s="196" t="s">
        <v>61</v>
      </c>
      <c r="C4" s="197">
        <f>SUM(D4:G4)</f>
        <v>10</v>
      </c>
      <c r="D4" s="197">
        <v>5</v>
      </c>
      <c r="E4" s="197"/>
      <c r="F4" s="197">
        <v>5</v>
      </c>
      <c r="G4" s="197"/>
    </row>
    <row r="5" spans="1:7" ht="22.5" customHeight="1">
      <c r="A5" s="195">
        <v>138002</v>
      </c>
      <c r="B5" s="196" t="s">
        <v>95</v>
      </c>
      <c r="C5" s="197">
        <f aca="true" t="shared" si="0" ref="C5:C10">SUM(D5:G5)</f>
        <v>2</v>
      </c>
      <c r="D5" s="197">
        <v>2</v>
      </c>
      <c r="E5" s="197"/>
      <c r="F5" s="197"/>
      <c r="G5" s="197"/>
    </row>
    <row r="6" spans="1:7" ht="22.5" customHeight="1">
      <c r="A6" s="195">
        <v>138003</v>
      </c>
      <c r="B6" s="196" t="s">
        <v>62</v>
      </c>
      <c r="C6" s="197">
        <f t="shared" si="0"/>
        <v>2</v>
      </c>
      <c r="D6" s="197">
        <v>2</v>
      </c>
      <c r="E6" s="197"/>
      <c r="F6" s="197"/>
      <c r="G6" s="197"/>
    </row>
    <row r="7" spans="1:7" ht="22.5" customHeight="1">
      <c r="A7" s="195">
        <v>138004</v>
      </c>
      <c r="B7" s="196" t="s">
        <v>103</v>
      </c>
      <c r="C7" s="197">
        <f t="shared" si="0"/>
        <v>1.8</v>
      </c>
      <c r="D7" s="197">
        <v>1.8</v>
      </c>
      <c r="E7" s="197"/>
      <c r="F7" s="197"/>
      <c r="G7" s="197"/>
    </row>
    <row r="8" spans="1:7" ht="22.5" customHeight="1">
      <c r="A8" s="195">
        <v>138005</v>
      </c>
      <c r="B8" s="196" t="s">
        <v>107</v>
      </c>
      <c r="C8" s="197">
        <f t="shared" si="0"/>
        <v>1</v>
      </c>
      <c r="D8" s="197">
        <v>1</v>
      </c>
      <c r="E8" s="197"/>
      <c r="F8" s="197"/>
      <c r="G8" s="197"/>
    </row>
    <row r="9" spans="1:7" ht="22.5" customHeight="1">
      <c r="A9" s="195">
        <v>138006</v>
      </c>
      <c r="B9" s="196" t="s">
        <v>203</v>
      </c>
      <c r="C9" s="197">
        <f t="shared" si="0"/>
        <v>2</v>
      </c>
      <c r="D9" s="197">
        <v>2</v>
      </c>
      <c r="E9" s="197"/>
      <c r="F9" s="197"/>
      <c r="G9" s="197"/>
    </row>
    <row r="10" spans="1:7" ht="22.5" customHeight="1">
      <c r="A10" s="195">
        <v>138007</v>
      </c>
      <c r="B10" s="196" t="s">
        <v>111</v>
      </c>
      <c r="C10" s="197">
        <f t="shared" si="0"/>
        <v>1</v>
      </c>
      <c r="D10" s="197">
        <v>1</v>
      </c>
      <c r="E10" s="197"/>
      <c r="F10" s="197"/>
      <c r="G10" s="197"/>
    </row>
  </sheetData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4">
      <selection activeCell="B4" sqref="B4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42</v>
      </c>
    </row>
    <row r="2" spans="1:11" ht="18.75" customHeight="1">
      <c r="A2" s="116" t="s">
        <v>43</v>
      </c>
      <c r="B2" s="116"/>
      <c r="C2" s="116"/>
      <c r="D2" s="61"/>
      <c r="E2" s="61"/>
      <c r="F2" s="61"/>
      <c r="G2" s="61"/>
      <c r="H2" s="61"/>
      <c r="I2" s="61"/>
      <c r="J2" s="61"/>
      <c r="K2" s="61"/>
    </row>
    <row r="4" spans="1:3" ht="20.25" customHeight="1">
      <c r="A4" s="4" t="s">
        <v>2</v>
      </c>
      <c r="B4" s="199" t="s">
        <v>61</v>
      </c>
      <c r="C4" s="63" t="s">
        <v>3</v>
      </c>
    </row>
    <row r="5" spans="1:3" ht="20.25" customHeight="1">
      <c r="A5" s="122" t="s">
        <v>4</v>
      </c>
      <c r="B5" s="123"/>
      <c r="C5" s="127" t="s">
        <v>44</v>
      </c>
    </row>
    <row r="6" spans="1:3" ht="20.25" customHeight="1">
      <c r="A6" s="118" t="s">
        <v>6</v>
      </c>
      <c r="B6" s="118" t="s">
        <v>7</v>
      </c>
      <c r="C6" s="127"/>
    </row>
    <row r="7" spans="1:3" ht="20.25" customHeight="1">
      <c r="A7" s="118"/>
      <c r="B7" s="118"/>
      <c r="C7" s="127"/>
    </row>
    <row r="8" spans="1:5" ht="36.75" customHeight="1">
      <c r="A8" s="118"/>
      <c r="B8" s="113"/>
      <c r="C8" s="127"/>
      <c r="E8" s="1"/>
    </row>
    <row r="9" spans="1:5" ht="22.5" customHeight="1">
      <c r="A9" s="64" t="s">
        <v>18</v>
      </c>
      <c r="B9" s="37">
        <v>974.2</v>
      </c>
      <c r="C9" s="53"/>
      <c r="E9" s="1"/>
    </row>
    <row r="10" spans="1:6" ht="21.75" customHeight="1">
      <c r="A10" s="67" t="s">
        <v>20</v>
      </c>
      <c r="B10" s="98"/>
      <c r="C10" s="53"/>
      <c r="D10" s="1"/>
      <c r="F10" s="1"/>
    </row>
    <row r="11" spans="1:6" ht="21.75" customHeight="1">
      <c r="A11" s="67" t="s">
        <v>22</v>
      </c>
      <c r="B11" s="37">
        <v>39</v>
      </c>
      <c r="C11" s="99"/>
      <c r="D11" s="1"/>
      <c r="E11" s="1"/>
      <c r="F11" s="1"/>
    </row>
    <row r="12" spans="1:5" ht="21.75" customHeight="1">
      <c r="A12" s="67" t="s">
        <v>24</v>
      </c>
      <c r="B12" s="100"/>
      <c r="C12" s="53"/>
      <c r="D12" s="1"/>
      <c r="E12" s="1"/>
    </row>
    <row r="13" spans="1:6" ht="21.75" customHeight="1">
      <c r="A13" s="67" t="s">
        <v>26</v>
      </c>
      <c r="B13" s="37"/>
      <c r="C13" s="53"/>
      <c r="D13" s="1"/>
      <c r="E13" s="1"/>
      <c r="F13" s="1"/>
    </row>
    <row r="14" spans="1:6" ht="21.75" customHeight="1">
      <c r="A14" s="101" t="s">
        <v>28</v>
      </c>
      <c r="B14" s="102"/>
      <c r="C14" s="99"/>
      <c r="D14" s="1"/>
      <c r="E14" s="1"/>
      <c r="F14" s="1"/>
    </row>
    <row r="15" spans="1:9" ht="21.75" customHeight="1">
      <c r="A15" s="101" t="s">
        <v>30</v>
      </c>
      <c r="B15" s="102">
        <v>28</v>
      </c>
      <c r="C15" s="53"/>
      <c r="D15" s="1"/>
      <c r="E15" s="1"/>
      <c r="F15" s="1"/>
      <c r="G15" s="1"/>
      <c r="H15" s="1"/>
      <c r="I15" s="1"/>
    </row>
    <row r="16" spans="1:9" ht="21.75" customHeight="1">
      <c r="A16" s="103" t="s">
        <v>32</v>
      </c>
      <c r="B16" s="37"/>
      <c r="C16" s="53"/>
      <c r="D16" s="1"/>
      <c r="E16" s="1"/>
      <c r="F16" s="1"/>
      <c r="G16" s="1"/>
      <c r="H16" s="1"/>
      <c r="I16" s="1"/>
    </row>
    <row r="17" spans="1:10" ht="21.75" customHeight="1">
      <c r="A17" s="103" t="s">
        <v>34</v>
      </c>
      <c r="B17" s="100"/>
      <c r="C17" s="53"/>
      <c r="D17" s="1"/>
      <c r="E17" s="1"/>
      <c r="F17" s="1"/>
      <c r="G17" s="1"/>
      <c r="H17" s="1"/>
      <c r="I17" s="1"/>
      <c r="J17" s="1"/>
    </row>
    <row r="18" spans="1:10" ht="21.75" customHeight="1">
      <c r="A18" s="103" t="s">
        <v>36</v>
      </c>
      <c r="B18" s="37"/>
      <c r="C18" s="53"/>
      <c r="D18" s="1"/>
      <c r="E18" s="1"/>
      <c r="F18" s="1"/>
      <c r="G18" s="1"/>
      <c r="H18" s="1"/>
      <c r="I18" s="1"/>
      <c r="J18" s="1"/>
    </row>
    <row r="19" spans="1:9" ht="21.75" customHeight="1">
      <c r="A19" s="103"/>
      <c r="B19" s="70"/>
      <c r="C19" s="53"/>
      <c r="D19" s="1"/>
      <c r="E19" s="1"/>
      <c r="F19" s="1"/>
      <c r="G19" s="1"/>
      <c r="H19" s="1"/>
      <c r="I19" s="1"/>
    </row>
    <row r="20" spans="1:9" ht="21.75" customHeight="1">
      <c r="A20" s="104"/>
      <c r="B20" s="105"/>
      <c r="C20" s="53"/>
      <c r="D20" s="1"/>
      <c r="E20" s="1"/>
      <c r="F20" s="1"/>
      <c r="G20" s="1"/>
      <c r="H20" s="1"/>
      <c r="I20" s="1"/>
    </row>
    <row r="21" spans="1:3" s="1" customFormat="1" ht="21.75" customHeight="1">
      <c r="A21" s="67"/>
      <c r="B21" s="74"/>
      <c r="C21" s="53"/>
    </row>
    <row r="22" spans="1:8" ht="21.75" customHeight="1">
      <c r="A22" s="64" t="s">
        <v>40</v>
      </c>
      <c r="B22" s="66">
        <f>SUM(B9:B19)</f>
        <v>1041.2</v>
      </c>
      <c r="C22" s="53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6" t="s">
        <v>46</v>
      </c>
      <c r="B2" s="116"/>
      <c r="C2" s="116"/>
      <c r="D2" s="116"/>
      <c r="E2" s="116"/>
      <c r="F2" s="116"/>
      <c r="G2" s="116"/>
      <c r="H2" s="116"/>
      <c r="I2" s="116"/>
      <c r="J2" s="61"/>
      <c r="K2" s="61"/>
      <c r="L2" s="61"/>
      <c r="M2" s="61"/>
      <c r="N2" s="61"/>
      <c r="O2" s="61"/>
      <c r="P2" s="61"/>
      <c r="Q2" s="61"/>
      <c r="R2" s="61"/>
    </row>
    <row r="4" spans="1:9" ht="20.25" customHeight="1">
      <c r="A4" s="4" t="s">
        <v>2</v>
      </c>
      <c r="B4" s="199" t="s">
        <v>61</v>
      </c>
      <c r="C4" s="71"/>
      <c r="D4" s="71"/>
      <c r="F4" s="121" t="s">
        <v>3</v>
      </c>
      <c r="G4" s="121"/>
      <c r="H4" s="121"/>
      <c r="I4" s="121"/>
    </row>
    <row r="5" spans="1:9" ht="24" customHeight="1">
      <c r="A5" s="122" t="s">
        <v>5</v>
      </c>
      <c r="B5" s="124"/>
      <c r="C5" s="124"/>
      <c r="D5" s="124"/>
      <c r="E5" s="124"/>
      <c r="F5" s="124"/>
      <c r="G5" s="124"/>
      <c r="H5" s="124"/>
      <c r="I5" s="124"/>
    </row>
    <row r="6" spans="1:10" ht="24" customHeight="1">
      <c r="A6" s="118" t="s">
        <v>6</v>
      </c>
      <c r="B6" s="125" t="s">
        <v>8</v>
      </c>
      <c r="C6" s="118"/>
      <c r="D6" s="118"/>
      <c r="E6" s="118"/>
      <c r="F6" s="118"/>
      <c r="G6" s="118"/>
      <c r="H6" s="118"/>
      <c r="I6" s="118"/>
      <c r="J6" s="1"/>
    </row>
    <row r="7" spans="1:9" ht="24" customHeight="1">
      <c r="A7" s="118"/>
      <c r="B7" s="118" t="s">
        <v>9</v>
      </c>
      <c r="C7" s="118" t="s">
        <v>10</v>
      </c>
      <c r="D7" s="118"/>
      <c r="E7" s="118" t="s">
        <v>11</v>
      </c>
      <c r="F7" s="118" t="s">
        <v>12</v>
      </c>
      <c r="G7" s="128" t="s">
        <v>13</v>
      </c>
      <c r="H7" s="128" t="s">
        <v>14</v>
      </c>
      <c r="I7" s="128" t="s">
        <v>15</v>
      </c>
    </row>
    <row r="8" spans="1:12" ht="24" customHeight="1">
      <c r="A8" s="118"/>
      <c r="B8" s="118"/>
      <c r="C8" s="97" t="s">
        <v>16</v>
      </c>
      <c r="D8" s="17" t="s">
        <v>47</v>
      </c>
      <c r="E8" s="118"/>
      <c r="F8" s="118"/>
      <c r="G8" s="129"/>
      <c r="H8" s="129"/>
      <c r="I8" s="129"/>
      <c r="L8" s="1"/>
    </row>
    <row r="9" spans="1:12" ht="24" customHeight="1">
      <c r="A9" s="75" t="s">
        <v>19</v>
      </c>
      <c r="B9" s="66">
        <f>SUM(C9,E9,F9,G9,H9,I9)</f>
        <v>589</v>
      </c>
      <c r="C9" s="66">
        <f>SUM(C10:C12)</f>
        <v>566</v>
      </c>
      <c r="D9" s="66">
        <f aca="true" t="shared" si="0" ref="D9:I9">SUM(D10:D12)</f>
        <v>566</v>
      </c>
      <c r="E9" s="66">
        <f t="shared" si="0"/>
        <v>0</v>
      </c>
      <c r="F9" s="66">
        <f t="shared" si="0"/>
        <v>23</v>
      </c>
      <c r="G9" s="66">
        <f t="shared" si="0"/>
        <v>0</v>
      </c>
      <c r="H9" s="66">
        <f t="shared" si="0"/>
        <v>0</v>
      </c>
      <c r="I9" s="66">
        <f t="shared" si="0"/>
        <v>0</v>
      </c>
      <c r="J9" s="1"/>
      <c r="L9" s="1"/>
    </row>
    <row r="10" spans="1:13" ht="24" customHeight="1">
      <c r="A10" s="75" t="s">
        <v>21</v>
      </c>
      <c r="B10" s="66">
        <f aca="true" t="shared" si="1" ref="B10:B20">SUM(C10,E10,F10,G10,H10,I10)</f>
        <v>498.3</v>
      </c>
      <c r="C10" s="37">
        <v>479.3</v>
      </c>
      <c r="D10" s="37">
        <v>479.3</v>
      </c>
      <c r="E10" s="37"/>
      <c r="F10" s="37">
        <v>19</v>
      </c>
      <c r="G10" s="37"/>
      <c r="H10" s="37"/>
      <c r="I10" s="37"/>
      <c r="J10" s="1"/>
      <c r="K10" s="1"/>
      <c r="M10" s="1"/>
    </row>
    <row r="11" spans="1:13" ht="24" customHeight="1">
      <c r="A11" s="75" t="s">
        <v>23</v>
      </c>
      <c r="B11" s="66">
        <f t="shared" si="1"/>
        <v>51.2</v>
      </c>
      <c r="C11" s="37">
        <v>47.2</v>
      </c>
      <c r="D11" s="37">
        <v>47.2</v>
      </c>
      <c r="E11" s="37"/>
      <c r="F11" s="37">
        <v>4</v>
      </c>
      <c r="G11" s="37"/>
      <c r="H11" s="37"/>
      <c r="I11" s="37"/>
      <c r="J11" s="71"/>
      <c r="K11" s="1"/>
      <c r="L11" s="1"/>
      <c r="M11" s="1"/>
    </row>
    <row r="12" spans="1:12" ht="24" customHeight="1">
      <c r="A12" s="75" t="s">
        <v>25</v>
      </c>
      <c r="B12" s="66">
        <f t="shared" si="1"/>
        <v>39.5</v>
      </c>
      <c r="C12" s="37">
        <v>39.5</v>
      </c>
      <c r="D12" s="37">
        <v>39.5</v>
      </c>
      <c r="E12" s="37"/>
      <c r="F12" s="37"/>
      <c r="G12" s="37"/>
      <c r="H12" s="37"/>
      <c r="I12" s="37"/>
      <c r="J12" s="1"/>
      <c r="K12" s="1"/>
      <c r="L12" s="1"/>
    </row>
    <row r="13" spans="1:13" ht="24" customHeight="1">
      <c r="A13" s="75" t="s">
        <v>27</v>
      </c>
      <c r="B13" s="66">
        <f t="shared" si="1"/>
        <v>452.2</v>
      </c>
      <c r="C13" s="37">
        <v>447.2</v>
      </c>
      <c r="D13" s="37">
        <v>408.2</v>
      </c>
      <c r="E13" s="37">
        <f>SUM(E14:E20)</f>
        <v>0</v>
      </c>
      <c r="F13" s="37">
        <f>SUM(F14:F20)</f>
        <v>5</v>
      </c>
      <c r="G13" s="37">
        <f>SUM(G14:G20)</f>
        <v>0</v>
      </c>
      <c r="H13" s="37">
        <f>SUM(H14:H20)</f>
        <v>0</v>
      </c>
      <c r="I13" s="37">
        <f>SUM(I14:I20)</f>
        <v>0</v>
      </c>
      <c r="J13" s="1"/>
      <c r="K13" s="1"/>
      <c r="L13" s="1"/>
      <c r="M13" s="1"/>
    </row>
    <row r="14" spans="1:13" ht="24" customHeight="1">
      <c r="A14" s="75" t="s">
        <v>29</v>
      </c>
      <c r="B14" s="66">
        <f t="shared" si="1"/>
        <v>343.1</v>
      </c>
      <c r="C14" s="37">
        <v>338.1</v>
      </c>
      <c r="D14" s="24">
        <v>338.1</v>
      </c>
      <c r="E14" s="37"/>
      <c r="F14" s="37">
        <v>5</v>
      </c>
      <c r="G14" s="37"/>
      <c r="H14" s="37"/>
      <c r="I14" s="37"/>
      <c r="J14" s="71"/>
      <c r="K14" s="1"/>
      <c r="L14" s="1"/>
      <c r="M14" s="1"/>
    </row>
    <row r="15" spans="1:16" ht="24" customHeight="1">
      <c r="A15" s="75" t="s">
        <v>31</v>
      </c>
      <c r="B15" s="66">
        <f t="shared" si="1"/>
        <v>39</v>
      </c>
      <c r="C15" s="37">
        <v>39</v>
      </c>
      <c r="D15" s="24"/>
      <c r="E15" s="37"/>
      <c r="F15" s="37"/>
      <c r="G15" s="37"/>
      <c r="H15" s="37"/>
      <c r="I15" s="37"/>
      <c r="J15" s="1"/>
      <c r="K15" s="1"/>
      <c r="L15" s="1"/>
      <c r="M15" s="1"/>
      <c r="N15" s="1"/>
      <c r="O15" s="1"/>
      <c r="P15" s="1"/>
    </row>
    <row r="16" spans="1:16" ht="24" customHeight="1">
      <c r="A16" s="75" t="s">
        <v>33</v>
      </c>
      <c r="B16" s="66">
        <f t="shared" si="1"/>
        <v>70.1</v>
      </c>
      <c r="C16" s="37">
        <v>70.1</v>
      </c>
      <c r="D16" s="24">
        <v>70.1</v>
      </c>
      <c r="E16" s="37"/>
      <c r="F16" s="37"/>
      <c r="G16" s="37"/>
      <c r="H16" s="37"/>
      <c r="I16" s="37"/>
      <c r="J16" s="1"/>
      <c r="K16" s="1"/>
      <c r="L16" s="1"/>
      <c r="M16" s="1"/>
      <c r="N16" s="1"/>
      <c r="O16" s="1"/>
      <c r="P16" s="1"/>
    </row>
    <row r="17" spans="1:17" ht="24" customHeight="1">
      <c r="A17" s="75" t="s">
        <v>35</v>
      </c>
      <c r="B17" s="66">
        <f t="shared" si="1"/>
        <v>0</v>
      </c>
      <c r="C17" s="37"/>
      <c r="D17" s="24"/>
      <c r="E17" s="37"/>
      <c r="F17" s="37"/>
      <c r="G17" s="37"/>
      <c r="H17" s="37"/>
      <c r="I17" s="37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75" t="s">
        <v>37</v>
      </c>
      <c r="B18" s="66">
        <f t="shared" si="1"/>
        <v>0</v>
      </c>
      <c r="C18" s="37"/>
      <c r="D18" s="24"/>
      <c r="E18" s="37"/>
      <c r="F18" s="37"/>
      <c r="G18" s="37"/>
      <c r="H18" s="37"/>
      <c r="I18" s="37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75" t="s">
        <v>38</v>
      </c>
      <c r="B19" s="66">
        <f t="shared" si="1"/>
        <v>0</v>
      </c>
      <c r="C19" s="37"/>
      <c r="D19" s="24"/>
      <c r="E19" s="37"/>
      <c r="F19" s="37"/>
      <c r="G19" s="37"/>
      <c r="H19" s="37"/>
      <c r="I19" s="37"/>
      <c r="J19" s="1"/>
      <c r="K19" s="1"/>
      <c r="L19" s="1"/>
      <c r="M19" s="1"/>
      <c r="N19" s="1"/>
      <c r="O19" s="1"/>
      <c r="P19" s="1"/>
    </row>
    <row r="20" spans="1:16" ht="24" customHeight="1">
      <c r="A20" s="75" t="s">
        <v>39</v>
      </c>
      <c r="B20" s="66">
        <f t="shared" si="1"/>
        <v>0</v>
      </c>
      <c r="C20" s="37"/>
      <c r="D20" s="24"/>
      <c r="E20" s="37"/>
      <c r="F20" s="37"/>
      <c r="G20" s="37"/>
      <c r="H20" s="37"/>
      <c r="I20" s="37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75"/>
      <c r="B21" s="75"/>
      <c r="C21" s="75"/>
      <c r="D21" s="75"/>
      <c r="E21" s="58"/>
      <c r="F21" s="58"/>
      <c r="G21" s="58"/>
      <c r="H21" s="58"/>
      <c r="I21" s="58"/>
    </row>
    <row r="22" spans="1:15" ht="24" customHeight="1">
      <c r="A22" s="75" t="s">
        <v>41</v>
      </c>
      <c r="B22" s="66">
        <f>SUM(B9,B13)</f>
        <v>1041.2</v>
      </c>
      <c r="C22" s="66">
        <f aca="true" t="shared" si="2" ref="C22:I22">SUM(C9,C13)</f>
        <v>1013.2</v>
      </c>
      <c r="D22" s="66">
        <f t="shared" si="2"/>
        <v>974.2</v>
      </c>
      <c r="E22" s="66">
        <f t="shared" si="2"/>
        <v>0</v>
      </c>
      <c r="F22" s="66">
        <f t="shared" si="2"/>
        <v>28</v>
      </c>
      <c r="G22" s="66">
        <f t="shared" si="2"/>
        <v>0</v>
      </c>
      <c r="H22" s="66">
        <f t="shared" si="2"/>
        <v>0</v>
      </c>
      <c r="I22" s="66">
        <f t="shared" si="2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F7:F8"/>
    <mergeCell ref="G7:G8"/>
    <mergeCell ref="H7:H8"/>
    <mergeCell ref="I7:I8"/>
    <mergeCell ref="A2:I2"/>
    <mergeCell ref="F4:I4"/>
    <mergeCell ref="A5:I5"/>
    <mergeCell ref="B6:I6"/>
    <mergeCell ref="C7:D7"/>
    <mergeCell ref="A6:A8"/>
    <mergeCell ref="B7:B8"/>
    <mergeCell ref="E7:E8"/>
  </mergeCells>
  <printOptions/>
  <pageMargins left="0.77" right="0.39" top="0.61" bottom="0.61" header="0.5" footer="0.5"/>
  <pageSetup horizontalDpi="600" verticalDpi="600" orientation="landscape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showGridLines="0" showZeros="0" zoomScalePageLayoutView="0" workbookViewId="0" topLeftCell="A1">
      <selection activeCell="D16" sqref="D16"/>
    </sheetView>
  </sheetViews>
  <sheetFormatPr defaultColWidth="9.16015625" defaultRowHeight="11.25"/>
  <cols>
    <col min="1" max="1" width="22.5" style="0" customWidth="1"/>
    <col min="2" max="14" width="11.83203125" style="0" customWidth="1"/>
  </cols>
  <sheetData>
    <row r="1" ht="12.75" customHeight="1">
      <c r="A1" s="1" t="s">
        <v>48</v>
      </c>
    </row>
    <row r="2" spans="1:14" ht="30.75" customHeight="1">
      <c r="A2" s="135" t="s">
        <v>49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</row>
    <row r="3" ht="12.75" customHeight="1"/>
    <row r="4" spans="1:14" ht="17.25" customHeight="1">
      <c r="A4" s="1"/>
      <c r="B4" s="93"/>
      <c r="N4" s="95" t="s">
        <v>3</v>
      </c>
    </row>
    <row r="5" spans="1:14" ht="18" customHeight="1">
      <c r="A5" s="137" t="s">
        <v>50</v>
      </c>
      <c r="B5" s="132" t="s">
        <v>51</v>
      </c>
      <c r="C5" s="132"/>
      <c r="D5" s="132"/>
      <c r="E5" s="132"/>
      <c r="F5" s="132"/>
      <c r="G5" s="132"/>
      <c r="H5" s="132"/>
      <c r="I5" s="136" t="s">
        <v>52</v>
      </c>
      <c r="J5" s="132"/>
      <c r="K5" s="132"/>
      <c r="L5" s="132"/>
      <c r="M5" s="132"/>
      <c r="N5" s="132"/>
    </row>
    <row r="6" spans="1:14" ht="22.5" customHeight="1">
      <c r="A6" s="137"/>
      <c r="B6" s="139" t="s">
        <v>53</v>
      </c>
      <c r="C6" s="131" t="s">
        <v>54</v>
      </c>
      <c r="D6" s="139" t="s">
        <v>11</v>
      </c>
      <c r="E6" s="139" t="s">
        <v>12</v>
      </c>
      <c r="F6" s="139" t="s">
        <v>14</v>
      </c>
      <c r="G6" s="130" t="s">
        <v>13</v>
      </c>
      <c r="H6" s="131" t="s">
        <v>55</v>
      </c>
      <c r="I6" s="132" t="s">
        <v>53</v>
      </c>
      <c r="J6" s="132" t="s">
        <v>56</v>
      </c>
      <c r="K6" s="132"/>
      <c r="L6" s="132"/>
      <c r="M6" s="132"/>
      <c r="N6" s="134" t="s">
        <v>57</v>
      </c>
    </row>
    <row r="7" spans="1:14" ht="22.5" customHeight="1">
      <c r="A7" s="138"/>
      <c r="B7" s="133"/>
      <c r="C7" s="130"/>
      <c r="D7" s="133"/>
      <c r="E7" s="133"/>
      <c r="F7" s="133"/>
      <c r="G7" s="131"/>
      <c r="H7" s="130"/>
      <c r="I7" s="133"/>
      <c r="J7" s="6" t="s">
        <v>16</v>
      </c>
      <c r="K7" s="96" t="s">
        <v>58</v>
      </c>
      <c r="L7" s="96" t="s">
        <v>59</v>
      </c>
      <c r="M7" s="96" t="s">
        <v>60</v>
      </c>
      <c r="N7" s="130"/>
    </row>
    <row r="8" spans="1:15" ht="22.5" customHeight="1">
      <c r="A8" s="27"/>
      <c r="B8" s="22">
        <f>SUM(B9:B25)</f>
        <v>1041.2</v>
      </c>
      <c r="C8" s="22">
        <f aca="true" t="shared" si="0" ref="C8:N8">SUM(C9:C25)</f>
        <v>1013.2</v>
      </c>
      <c r="D8" s="22">
        <f t="shared" si="0"/>
        <v>0</v>
      </c>
      <c r="E8" s="22">
        <f t="shared" si="0"/>
        <v>28</v>
      </c>
      <c r="F8" s="22">
        <f t="shared" si="0"/>
        <v>0</v>
      </c>
      <c r="G8" s="22">
        <f t="shared" si="0"/>
        <v>0</v>
      </c>
      <c r="H8" s="22">
        <f t="shared" si="0"/>
        <v>0</v>
      </c>
      <c r="I8" s="22">
        <f t="shared" si="0"/>
        <v>1041.2</v>
      </c>
      <c r="J8" s="22">
        <f t="shared" si="0"/>
        <v>589</v>
      </c>
      <c r="K8" s="22">
        <f t="shared" si="0"/>
        <v>502.29999999999995</v>
      </c>
      <c r="L8" s="22">
        <f t="shared" si="0"/>
        <v>47.199999999999996</v>
      </c>
      <c r="M8" s="22">
        <f t="shared" si="0"/>
        <v>39.5</v>
      </c>
      <c r="N8" s="22">
        <f t="shared" si="0"/>
        <v>452.2</v>
      </c>
      <c r="O8" s="1"/>
    </row>
    <row r="9" spans="1:15" ht="22.5" customHeight="1">
      <c r="A9" s="94" t="s">
        <v>61</v>
      </c>
      <c r="B9" s="22">
        <f aca="true" t="shared" si="1" ref="B9:B25">SUM(C9:H9)</f>
        <v>355</v>
      </c>
      <c r="C9" s="24">
        <v>355</v>
      </c>
      <c r="D9" s="24"/>
      <c r="E9" s="24"/>
      <c r="F9" s="24"/>
      <c r="G9" s="24"/>
      <c r="H9" s="24"/>
      <c r="I9" s="22">
        <f aca="true" t="shared" si="2" ref="I9:I25">SUM(J9,N9)</f>
        <v>355</v>
      </c>
      <c r="J9" s="22">
        <f>SUM(K9:M9)</f>
        <v>233.9</v>
      </c>
      <c r="K9" s="24">
        <v>189.6</v>
      </c>
      <c r="L9" s="24">
        <v>28.4</v>
      </c>
      <c r="M9" s="24">
        <v>15.9</v>
      </c>
      <c r="N9" s="24">
        <v>121.1</v>
      </c>
      <c r="O9" s="1"/>
    </row>
    <row r="10" spans="1:15" ht="22.5" customHeight="1">
      <c r="A10" s="111" t="s">
        <v>186</v>
      </c>
      <c r="B10" s="22">
        <f t="shared" si="1"/>
        <v>114.1</v>
      </c>
      <c r="C10" s="24">
        <v>111.1</v>
      </c>
      <c r="D10" s="24"/>
      <c r="E10" s="24">
        <v>3</v>
      </c>
      <c r="F10" s="24"/>
      <c r="G10" s="24"/>
      <c r="H10" s="24"/>
      <c r="I10" s="22">
        <f t="shared" si="2"/>
        <v>114.1</v>
      </c>
      <c r="J10" s="22">
        <f aca="true" t="shared" si="3" ref="J10:J25">SUM(K10:M10)</f>
        <v>71.1</v>
      </c>
      <c r="K10" s="24">
        <v>58.1</v>
      </c>
      <c r="L10" s="24">
        <v>8.5</v>
      </c>
      <c r="M10" s="24">
        <v>4.5</v>
      </c>
      <c r="N10" s="24">
        <v>43</v>
      </c>
      <c r="O10" s="1"/>
    </row>
    <row r="11" spans="1:15" ht="22.5" customHeight="1">
      <c r="A11" s="27" t="s">
        <v>62</v>
      </c>
      <c r="B11" s="22">
        <f t="shared" si="1"/>
        <v>193.4</v>
      </c>
      <c r="C11" s="24">
        <v>191.4</v>
      </c>
      <c r="D11" s="24"/>
      <c r="E11" s="24">
        <v>2</v>
      </c>
      <c r="F11" s="24"/>
      <c r="G11" s="24"/>
      <c r="H11" s="24"/>
      <c r="I11" s="22">
        <f t="shared" si="2"/>
        <v>193.4</v>
      </c>
      <c r="J11" s="22">
        <f t="shared" si="3"/>
        <v>141.4</v>
      </c>
      <c r="K11" s="24">
        <v>118.1</v>
      </c>
      <c r="L11" s="24">
        <v>8.2</v>
      </c>
      <c r="M11" s="24">
        <v>15.1</v>
      </c>
      <c r="N11" s="24">
        <v>52</v>
      </c>
      <c r="O11" s="1"/>
    </row>
    <row r="12" spans="1:15" ht="22.5" customHeight="1">
      <c r="A12" s="111" t="s">
        <v>187</v>
      </c>
      <c r="B12" s="22">
        <f t="shared" si="1"/>
        <v>53.5</v>
      </c>
      <c r="C12" s="24">
        <v>53.5</v>
      </c>
      <c r="D12" s="24"/>
      <c r="E12" s="24"/>
      <c r="F12" s="24"/>
      <c r="G12" s="24"/>
      <c r="H12" s="24"/>
      <c r="I12" s="22">
        <f t="shared" si="2"/>
        <v>53.5</v>
      </c>
      <c r="J12" s="22">
        <f t="shared" si="3"/>
        <v>38.5</v>
      </c>
      <c r="K12" s="24">
        <v>34.4</v>
      </c>
      <c r="L12" s="24">
        <v>2.1</v>
      </c>
      <c r="M12" s="24">
        <v>2</v>
      </c>
      <c r="N12" s="24">
        <v>15</v>
      </c>
      <c r="O12" s="1"/>
    </row>
    <row r="13" spans="1:15" ht="22.5" customHeight="1">
      <c r="A13" s="112" t="s">
        <v>188</v>
      </c>
      <c r="B13" s="22">
        <f t="shared" si="1"/>
        <v>58</v>
      </c>
      <c r="C13" s="24">
        <v>54</v>
      </c>
      <c r="D13" s="24"/>
      <c r="E13" s="24">
        <v>4</v>
      </c>
      <c r="F13" s="24"/>
      <c r="G13" s="24"/>
      <c r="H13" s="24"/>
      <c r="I13" s="22">
        <f t="shared" si="2"/>
        <v>58</v>
      </c>
      <c r="J13" s="22">
        <f t="shared" si="3"/>
        <v>58</v>
      </c>
      <c r="K13" s="24">
        <v>56</v>
      </c>
      <c r="L13" s="24"/>
      <c r="M13" s="24">
        <v>2</v>
      </c>
      <c r="N13" s="24"/>
      <c r="O13" s="1"/>
    </row>
    <row r="14" spans="1:15" ht="22.5" customHeight="1">
      <c r="A14" s="112" t="s">
        <v>189</v>
      </c>
      <c r="B14" s="22">
        <f t="shared" si="1"/>
        <v>209.2</v>
      </c>
      <c r="C14" s="24">
        <v>209.2</v>
      </c>
      <c r="D14" s="24"/>
      <c r="E14" s="24"/>
      <c r="F14" s="24"/>
      <c r="G14" s="24"/>
      <c r="H14" s="24"/>
      <c r="I14" s="22">
        <f t="shared" si="2"/>
        <v>209.2</v>
      </c>
      <c r="J14" s="22">
        <f t="shared" si="3"/>
        <v>27.1</v>
      </c>
      <c r="K14" s="24">
        <v>27.1</v>
      </c>
      <c r="L14" s="24"/>
      <c r="M14" s="24"/>
      <c r="N14" s="24">
        <v>182.1</v>
      </c>
      <c r="O14" s="1"/>
    </row>
    <row r="15" spans="1:15" ht="22.5" customHeight="1">
      <c r="A15" s="112" t="s">
        <v>190</v>
      </c>
      <c r="B15" s="22">
        <f t="shared" si="1"/>
        <v>58</v>
      </c>
      <c r="C15" s="24">
        <v>39</v>
      </c>
      <c r="D15" s="24"/>
      <c r="E15" s="24">
        <v>19</v>
      </c>
      <c r="F15" s="24"/>
      <c r="G15" s="24"/>
      <c r="H15" s="24"/>
      <c r="I15" s="22">
        <f t="shared" si="2"/>
        <v>58</v>
      </c>
      <c r="J15" s="22">
        <f t="shared" si="3"/>
        <v>19</v>
      </c>
      <c r="K15" s="24">
        <v>19</v>
      </c>
      <c r="L15" s="24"/>
      <c r="M15" s="24"/>
      <c r="N15" s="24">
        <v>39</v>
      </c>
      <c r="O15" s="1"/>
    </row>
    <row r="16" spans="1:15" ht="22.5" customHeight="1">
      <c r="A16" s="27"/>
      <c r="B16" s="22">
        <f t="shared" si="1"/>
        <v>0</v>
      </c>
      <c r="C16" s="24"/>
      <c r="D16" s="24"/>
      <c r="E16" s="24"/>
      <c r="F16" s="24"/>
      <c r="G16" s="24"/>
      <c r="H16" s="24"/>
      <c r="I16" s="22">
        <f t="shared" si="2"/>
        <v>0</v>
      </c>
      <c r="J16" s="22">
        <f t="shared" si="3"/>
        <v>0</v>
      </c>
      <c r="K16" s="24"/>
      <c r="L16" s="24"/>
      <c r="M16" s="24"/>
      <c r="N16" s="24"/>
      <c r="O16" s="1"/>
    </row>
    <row r="17" spans="1:15" ht="22.5" customHeight="1">
      <c r="A17" s="27"/>
      <c r="B17" s="22">
        <f t="shared" si="1"/>
        <v>0</v>
      </c>
      <c r="C17" s="24"/>
      <c r="D17" s="24"/>
      <c r="E17" s="24"/>
      <c r="F17" s="24"/>
      <c r="G17" s="24"/>
      <c r="H17" s="24"/>
      <c r="I17" s="22">
        <f t="shared" si="2"/>
        <v>0</v>
      </c>
      <c r="J17" s="22">
        <f t="shared" si="3"/>
        <v>0</v>
      </c>
      <c r="K17" s="24"/>
      <c r="L17" s="24"/>
      <c r="M17" s="24"/>
      <c r="N17" s="24"/>
      <c r="O17" s="1"/>
    </row>
    <row r="18" spans="1:15" ht="22.5" customHeight="1">
      <c r="A18" s="27"/>
      <c r="B18" s="22">
        <f t="shared" si="1"/>
        <v>0</v>
      </c>
      <c r="C18" s="24"/>
      <c r="D18" s="24"/>
      <c r="E18" s="24"/>
      <c r="F18" s="24"/>
      <c r="G18" s="24"/>
      <c r="H18" s="24"/>
      <c r="I18" s="22">
        <f t="shared" si="2"/>
        <v>0</v>
      </c>
      <c r="J18" s="22">
        <f t="shared" si="3"/>
        <v>0</v>
      </c>
      <c r="K18" s="24"/>
      <c r="L18" s="24"/>
      <c r="M18" s="24"/>
      <c r="N18" s="24"/>
      <c r="O18" s="1"/>
    </row>
    <row r="19" spans="1:15" ht="22.5" customHeight="1">
      <c r="A19" s="27"/>
      <c r="B19" s="22">
        <f t="shared" si="1"/>
        <v>0</v>
      </c>
      <c r="C19" s="24"/>
      <c r="D19" s="24"/>
      <c r="E19" s="24"/>
      <c r="F19" s="24"/>
      <c r="G19" s="24"/>
      <c r="H19" s="24"/>
      <c r="I19" s="22">
        <f t="shared" si="2"/>
        <v>0</v>
      </c>
      <c r="J19" s="22">
        <f t="shared" si="3"/>
        <v>0</v>
      </c>
      <c r="K19" s="24"/>
      <c r="L19" s="24"/>
      <c r="M19" s="24"/>
      <c r="N19" s="24"/>
      <c r="O19" s="1"/>
    </row>
    <row r="20" spans="1:15" ht="22.5" customHeight="1">
      <c r="A20" s="27"/>
      <c r="B20" s="22">
        <f t="shared" si="1"/>
        <v>0</v>
      </c>
      <c r="C20" s="24"/>
      <c r="D20" s="24"/>
      <c r="E20" s="24"/>
      <c r="F20" s="24"/>
      <c r="G20" s="24"/>
      <c r="H20" s="24"/>
      <c r="I20" s="22">
        <f t="shared" si="2"/>
        <v>0</v>
      </c>
      <c r="J20" s="22">
        <f t="shared" si="3"/>
        <v>0</v>
      </c>
      <c r="K20" s="24"/>
      <c r="L20" s="24"/>
      <c r="M20" s="24"/>
      <c r="N20" s="24"/>
      <c r="O20" s="1"/>
    </row>
    <row r="21" spans="1:15" ht="22.5" customHeight="1">
      <c r="A21" s="27"/>
      <c r="B21" s="22">
        <f t="shared" si="1"/>
        <v>0</v>
      </c>
      <c r="C21" s="24"/>
      <c r="D21" s="24"/>
      <c r="E21" s="24"/>
      <c r="F21" s="24"/>
      <c r="G21" s="24"/>
      <c r="H21" s="24"/>
      <c r="I21" s="22">
        <f t="shared" si="2"/>
        <v>0</v>
      </c>
      <c r="J21" s="22">
        <f t="shared" si="3"/>
        <v>0</v>
      </c>
      <c r="K21" s="24"/>
      <c r="L21" s="24"/>
      <c r="M21" s="24"/>
      <c r="N21" s="24"/>
      <c r="O21" s="1"/>
    </row>
    <row r="22" spans="1:15" ht="22.5" customHeight="1">
      <c r="A22" s="27"/>
      <c r="B22" s="22">
        <f t="shared" si="1"/>
        <v>0</v>
      </c>
      <c r="C22" s="24"/>
      <c r="D22" s="24"/>
      <c r="E22" s="24"/>
      <c r="F22" s="24"/>
      <c r="G22" s="24"/>
      <c r="H22" s="24"/>
      <c r="I22" s="22">
        <f t="shared" si="2"/>
        <v>0</v>
      </c>
      <c r="J22" s="22">
        <f t="shared" si="3"/>
        <v>0</v>
      </c>
      <c r="K22" s="24"/>
      <c r="L22" s="24"/>
      <c r="M22" s="24"/>
      <c r="N22" s="24"/>
      <c r="O22" s="1"/>
    </row>
    <row r="23" spans="1:15" ht="22.5" customHeight="1">
      <c r="A23" s="27"/>
      <c r="B23" s="22">
        <f t="shared" si="1"/>
        <v>0</v>
      </c>
      <c r="C23" s="24"/>
      <c r="D23" s="24"/>
      <c r="E23" s="24"/>
      <c r="F23" s="24"/>
      <c r="G23" s="24"/>
      <c r="H23" s="24"/>
      <c r="I23" s="22">
        <f t="shared" si="2"/>
        <v>0</v>
      </c>
      <c r="J23" s="22">
        <f t="shared" si="3"/>
        <v>0</v>
      </c>
      <c r="K23" s="24"/>
      <c r="L23" s="24"/>
      <c r="M23" s="24"/>
      <c r="N23" s="24"/>
      <c r="O23" s="1"/>
    </row>
    <row r="24" spans="1:15" ht="22.5" customHeight="1">
      <c r="A24" s="27"/>
      <c r="B24" s="22">
        <f t="shared" si="1"/>
        <v>0</v>
      </c>
      <c r="C24" s="24"/>
      <c r="D24" s="24"/>
      <c r="E24" s="24"/>
      <c r="F24" s="24"/>
      <c r="G24" s="24"/>
      <c r="H24" s="24"/>
      <c r="I24" s="22">
        <f t="shared" si="2"/>
        <v>0</v>
      </c>
      <c r="J24" s="22">
        <f t="shared" si="3"/>
        <v>0</v>
      </c>
      <c r="K24" s="24"/>
      <c r="L24" s="24"/>
      <c r="M24" s="24"/>
      <c r="N24" s="24"/>
      <c r="O24" s="1"/>
    </row>
    <row r="25" spans="1:15" ht="22.5" customHeight="1">
      <c r="A25" s="27"/>
      <c r="B25" s="22">
        <f t="shared" si="1"/>
        <v>0</v>
      </c>
      <c r="C25" s="24"/>
      <c r="D25" s="24"/>
      <c r="E25" s="24"/>
      <c r="F25" s="24"/>
      <c r="G25" s="24"/>
      <c r="H25" s="24"/>
      <c r="I25" s="22">
        <f t="shared" si="2"/>
        <v>0</v>
      </c>
      <c r="J25" s="22">
        <f t="shared" si="3"/>
        <v>0</v>
      </c>
      <c r="K25" s="24"/>
      <c r="L25" s="24"/>
      <c r="M25" s="24"/>
      <c r="N25" s="24"/>
      <c r="O25" s="1"/>
    </row>
    <row r="26" spans="1:14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1"/>
      <c r="M27" s="1"/>
      <c r="N27" s="1"/>
    </row>
    <row r="28" spans="1:15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L28" s="1"/>
      <c r="M28" s="1"/>
      <c r="N28" s="1"/>
      <c r="O28" s="1"/>
    </row>
    <row r="29" spans="1:15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L29" s="1"/>
      <c r="M29" s="1"/>
      <c r="N29" s="1"/>
      <c r="O29" s="1"/>
    </row>
    <row r="30" spans="1:15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L30" s="1"/>
      <c r="N30" s="1"/>
      <c r="O30" s="1"/>
    </row>
    <row r="31" spans="1:14" ht="12.75" customHeight="1">
      <c r="A31" s="1"/>
      <c r="C31" s="1"/>
      <c r="D31" s="1"/>
      <c r="E31" s="1"/>
      <c r="F31" s="1"/>
      <c r="G31" s="1"/>
      <c r="H31" s="1"/>
      <c r="N31" s="1"/>
    </row>
    <row r="32" spans="1:15" ht="12.75" customHeight="1">
      <c r="A32" s="1"/>
      <c r="B32" s="1"/>
      <c r="E32" s="1"/>
      <c r="F32" s="1"/>
      <c r="G32" s="1"/>
      <c r="N32" s="1"/>
      <c r="O32" s="1"/>
    </row>
    <row r="33" spans="2:15" ht="12.75" customHeight="1">
      <c r="B33" s="1"/>
      <c r="F33" s="1"/>
      <c r="G33" s="1"/>
      <c r="M33" s="1"/>
      <c r="O33" s="1"/>
    </row>
    <row r="34" spans="3:15" ht="12.75" customHeight="1">
      <c r="C34" s="1"/>
      <c r="D34" s="1"/>
      <c r="F34" s="1"/>
      <c r="G34" s="1"/>
      <c r="M34" s="1"/>
      <c r="O34" s="1"/>
    </row>
    <row r="35" ht="12.75" customHeight="1">
      <c r="M35" s="1"/>
    </row>
    <row r="36" ht="12.75" customHeight="1"/>
    <row r="37" ht="11.25">
      <c r="N37" s="1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N6:N7"/>
  </mergeCells>
  <printOptions/>
  <pageMargins left="0.96" right="0.55" top="0.79" bottom="0.79" header="0.5" footer="0.5"/>
  <pageSetup horizontalDpi="600" verticalDpi="600" orientation="landscape" paperSize="9" scale="9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A4" sqref="A4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63</v>
      </c>
    </row>
    <row r="2" spans="1:13" ht="18.75" customHeight="1">
      <c r="A2" s="116" t="s">
        <v>64</v>
      </c>
      <c r="B2" s="116"/>
      <c r="C2" s="116"/>
      <c r="D2" s="116"/>
      <c r="E2" s="61"/>
      <c r="F2" s="61"/>
      <c r="G2" s="61"/>
      <c r="H2" s="61"/>
      <c r="I2" s="61"/>
      <c r="J2" s="61"/>
      <c r="K2" s="61"/>
      <c r="L2" s="61"/>
      <c r="M2" s="61"/>
    </row>
    <row r="4" spans="1:4" ht="20.25" customHeight="1">
      <c r="A4" s="4" t="s">
        <v>209</v>
      </c>
      <c r="B4" s="62" t="s">
        <v>61</v>
      </c>
      <c r="C4" s="1"/>
      <c r="D4" s="90" t="s">
        <v>3</v>
      </c>
    </row>
    <row r="5" spans="1:4" ht="23.25" customHeight="1">
      <c r="A5" s="122" t="s">
        <v>4</v>
      </c>
      <c r="B5" s="123"/>
      <c r="C5" s="122" t="s">
        <v>5</v>
      </c>
      <c r="D5" s="124"/>
    </row>
    <row r="6" spans="1:5" ht="23.25" customHeight="1">
      <c r="A6" s="125" t="s">
        <v>65</v>
      </c>
      <c r="B6" s="125" t="s">
        <v>66</v>
      </c>
      <c r="C6" s="125" t="s">
        <v>67</v>
      </c>
      <c r="D6" s="125" t="s">
        <v>68</v>
      </c>
      <c r="E6" s="1"/>
    </row>
    <row r="7" spans="1:4" ht="23.25" customHeight="1">
      <c r="A7" s="118"/>
      <c r="B7" s="118"/>
      <c r="C7" s="118"/>
      <c r="D7" s="118"/>
    </row>
    <row r="8" spans="1:7" ht="23.25" customHeight="1">
      <c r="A8" s="118"/>
      <c r="B8" s="118"/>
      <c r="C8" s="118"/>
      <c r="D8" s="118"/>
      <c r="G8" s="1"/>
    </row>
    <row r="9" spans="1:7" ht="23.25" customHeight="1">
      <c r="A9" s="64" t="s">
        <v>18</v>
      </c>
      <c r="B9" s="37">
        <v>974.2</v>
      </c>
      <c r="C9" s="75" t="s">
        <v>19</v>
      </c>
      <c r="D9" s="22">
        <f>SUM(D10:D12)</f>
        <v>566</v>
      </c>
      <c r="E9" s="1"/>
      <c r="G9" s="1"/>
    </row>
    <row r="10" spans="1:8" ht="23.25" customHeight="1">
      <c r="A10" s="67"/>
      <c r="B10" s="70"/>
      <c r="C10" s="75" t="s">
        <v>21</v>
      </c>
      <c r="D10" s="37">
        <v>479.3</v>
      </c>
      <c r="E10" s="1"/>
      <c r="F10" s="1"/>
      <c r="H10" s="1"/>
    </row>
    <row r="11" spans="1:8" ht="23.25" customHeight="1">
      <c r="A11" s="67"/>
      <c r="B11" s="70"/>
      <c r="C11" s="75" t="s">
        <v>23</v>
      </c>
      <c r="D11" s="37">
        <v>47.2</v>
      </c>
      <c r="E11" s="71"/>
      <c r="F11" s="1"/>
      <c r="G11" s="1"/>
      <c r="H11" s="1"/>
    </row>
    <row r="12" spans="1:7" ht="23.25" customHeight="1">
      <c r="A12" s="67"/>
      <c r="B12" s="70"/>
      <c r="C12" s="75" t="s">
        <v>25</v>
      </c>
      <c r="D12" s="37">
        <v>39.5</v>
      </c>
      <c r="E12" s="1"/>
      <c r="F12" s="1"/>
      <c r="G12" s="1"/>
    </row>
    <row r="13" spans="1:8" ht="23.25" customHeight="1">
      <c r="A13" s="67"/>
      <c r="B13" s="70"/>
      <c r="C13" s="75" t="s">
        <v>27</v>
      </c>
      <c r="D13" s="22">
        <v>408.2</v>
      </c>
      <c r="E13" s="1"/>
      <c r="F13" s="1"/>
      <c r="G13" s="1"/>
      <c r="H13" s="1"/>
    </row>
    <row r="14" spans="1:8" ht="23.25" customHeight="1">
      <c r="A14" s="67"/>
      <c r="B14" s="70"/>
      <c r="C14" s="75" t="s">
        <v>29</v>
      </c>
      <c r="D14" s="24">
        <v>338.1</v>
      </c>
      <c r="E14" s="71"/>
      <c r="F14" s="1"/>
      <c r="G14" s="1"/>
      <c r="H14" s="1"/>
    </row>
    <row r="15" spans="1:11" ht="23.25" customHeight="1">
      <c r="A15" s="67"/>
      <c r="B15" s="70"/>
      <c r="C15" s="75" t="s">
        <v>31</v>
      </c>
      <c r="D15" s="24"/>
      <c r="E15" s="1"/>
      <c r="F15" s="1"/>
      <c r="G15" s="1"/>
      <c r="H15" s="1"/>
      <c r="I15" s="1"/>
      <c r="J15" s="1"/>
      <c r="K15" s="1"/>
    </row>
    <row r="16" spans="1:11" ht="23.25" customHeight="1">
      <c r="A16" s="64"/>
      <c r="B16" s="70"/>
      <c r="C16" s="75" t="s">
        <v>33</v>
      </c>
      <c r="D16" s="24">
        <v>70.1</v>
      </c>
      <c r="E16" s="1"/>
      <c r="F16" s="1"/>
      <c r="G16" s="1"/>
      <c r="H16" s="1"/>
      <c r="I16" s="1"/>
      <c r="J16" s="1"/>
      <c r="K16" s="1"/>
    </row>
    <row r="17" spans="1:12" ht="23.25" customHeight="1">
      <c r="A17" s="64"/>
      <c r="B17" s="70"/>
      <c r="C17" s="75" t="s">
        <v>35</v>
      </c>
      <c r="D17" s="24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67"/>
      <c r="B18" s="70"/>
      <c r="C18" s="75" t="s">
        <v>37</v>
      </c>
      <c r="D18" s="24"/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67"/>
      <c r="B19" s="70"/>
      <c r="C19" s="75" t="s">
        <v>38</v>
      </c>
      <c r="D19" s="24"/>
      <c r="E19" s="1"/>
      <c r="F19" s="1"/>
      <c r="G19" s="1"/>
      <c r="H19" s="1"/>
      <c r="I19" s="1"/>
      <c r="J19" s="1"/>
      <c r="K19" s="1"/>
    </row>
    <row r="20" spans="1:11" ht="23.25" customHeight="1">
      <c r="A20" s="67"/>
      <c r="B20" s="91"/>
      <c r="C20" s="75" t="s">
        <v>39</v>
      </c>
      <c r="D20" s="24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67"/>
      <c r="B21" s="75"/>
      <c r="C21" s="75"/>
      <c r="D21" s="92"/>
    </row>
    <row r="22" spans="1:10" ht="23.25" customHeight="1">
      <c r="A22" s="64" t="s">
        <v>40</v>
      </c>
      <c r="B22" s="66">
        <f>SUM(B9:B21)</f>
        <v>974.2</v>
      </c>
      <c r="C22" s="75" t="s">
        <v>41</v>
      </c>
      <c r="D22" s="22">
        <f>SUM(D9,D13)</f>
        <v>974.2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L74"/>
  <sheetViews>
    <sheetView showGridLines="0" showZeros="0" zoomScalePageLayoutView="0" workbookViewId="0" topLeftCell="A4">
      <pane ySplit="4" topLeftCell="BM8" activePane="bottomLeft" state="frozen"/>
      <selection pane="topLeft" activeCell="A1" sqref="A1"/>
      <selection pane="bottomLeft" activeCell="F40" sqref="F40:F41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1.832031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69</v>
      </c>
    </row>
    <row r="2" spans="1:11" ht="29.25" customHeight="1">
      <c r="A2" s="135" t="s">
        <v>70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</row>
    <row r="3" spans="1:11" ht="15.75" customHeight="1">
      <c r="A3" s="76"/>
      <c r="D3" s="77"/>
      <c r="E3" s="78"/>
      <c r="F3" s="13"/>
      <c r="G3" s="79"/>
      <c r="H3" s="16"/>
      <c r="I3" s="16"/>
      <c r="J3" s="16"/>
      <c r="K3" s="32" t="s">
        <v>3</v>
      </c>
    </row>
    <row r="4" spans="1:11" ht="15.75" customHeight="1">
      <c r="A4" s="118" t="s">
        <v>71</v>
      </c>
      <c r="B4" s="118"/>
      <c r="C4" s="118"/>
      <c r="D4" s="119" t="s">
        <v>50</v>
      </c>
      <c r="E4" s="118" t="s">
        <v>72</v>
      </c>
      <c r="F4" s="125" t="s">
        <v>73</v>
      </c>
      <c r="G4" s="118"/>
      <c r="H4" s="118"/>
      <c r="I4" s="118"/>
      <c r="J4" s="118"/>
      <c r="K4" s="118"/>
    </row>
    <row r="5" spans="1:11" ht="15.75" customHeight="1">
      <c r="A5" s="143" t="s">
        <v>74</v>
      </c>
      <c r="B5" s="143" t="s">
        <v>75</v>
      </c>
      <c r="C5" s="143" t="s">
        <v>76</v>
      </c>
      <c r="D5" s="118"/>
      <c r="E5" s="118"/>
      <c r="F5" s="144" t="s">
        <v>9</v>
      </c>
      <c r="G5" s="128" t="s">
        <v>56</v>
      </c>
      <c r="H5" s="128"/>
      <c r="I5" s="128"/>
      <c r="J5" s="128"/>
      <c r="K5" s="128" t="s">
        <v>77</v>
      </c>
    </row>
    <row r="6" spans="1:11" ht="15.75" customHeight="1">
      <c r="A6" s="143"/>
      <c r="B6" s="143"/>
      <c r="C6" s="143"/>
      <c r="D6" s="118"/>
      <c r="E6" s="118"/>
      <c r="F6" s="144"/>
      <c r="G6" s="128" t="s">
        <v>78</v>
      </c>
      <c r="H6" s="140" t="s">
        <v>79</v>
      </c>
      <c r="I6" s="140" t="s">
        <v>80</v>
      </c>
      <c r="J6" s="142" t="s">
        <v>60</v>
      </c>
      <c r="K6" s="128"/>
    </row>
    <row r="7" spans="1:11" ht="15.75" customHeight="1">
      <c r="A7" s="80" t="s">
        <v>81</v>
      </c>
      <c r="B7" s="80" t="s">
        <v>81</v>
      </c>
      <c r="C7" s="80" t="s">
        <v>81</v>
      </c>
      <c r="D7" s="113"/>
      <c r="E7" s="113"/>
      <c r="F7" s="145"/>
      <c r="G7" s="115"/>
      <c r="H7" s="141"/>
      <c r="I7" s="141"/>
      <c r="J7" s="141"/>
      <c r="K7" s="115"/>
    </row>
    <row r="8" spans="1:12" ht="21" customHeight="1">
      <c r="A8" s="19"/>
      <c r="B8" s="20"/>
      <c r="C8" s="27"/>
      <c r="D8" s="27"/>
      <c r="E8" s="81" t="s">
        <v>53</v>
      </c>
      <c r="F8" s="66">
        <f>SUM(F10:F54)</f>
        <v>974.1999999999999</v>
      </c>
      <c r="G8" s="66">
        <f>SUM(G10:G54)</f>
        <v>566</v>
      </c>
      <c r="H8" s="66">
        <f>SUM(H10:H54)</f>
        <v>479.29999999999995</v>
      </c>
      <c r="I8" s="66">
        <f>SUM(I10:I54)</f>
        <v>47.2</v>
      </c>
      <c r="J8" s="66">
        <f>SUM(J10:J54)</f>
        <v>39.5</v>
      </c>
      <c r="K8" s="66">
        <f>SUM(K10:K54)</f>
        <v>408.2</v>
      </c>
      <c r="L8" s="1"/>
    </row>
    <row r="9" spans="1:12" ht="21" customHeight="1">
      <c r="A9" s="19"/>
      <c r="B9" s="20"/>
      <c r="C9" s="27"/>
      <c r="D9" s="82" t="s">
        <v>61</v>
      </c>
      <c r="E9" s="81"/>
      <c r="F9" s="66"/>
      <c r="G9" s="66"/>
      <c r="H9" s="66"/>
      <c r="I9" s="66"/>
      <c r="J9" s="66"/>
      <c r="K9" s="66"/>
      <c r="L9" s="1"/>
    </row>
    <row r="10" spans="1:12" ht="21" customHeight="1">
      <c r="A10" s="19">
        <v>207</v>
      </c>
      <c r="B10" s="20"/>
      <c r="C10" s="27"/>
      <c r="D10" s="27"/>
      <c r="E10" s="83" t="s">
        <v>82</v>
      </c>
      <c r="F10" s="66">
        <f aca="true" t="shared" si="0" ref="F10:F18">SUM(G10,K10)</f>
        <v>0</v>
      </c>
      <c r="G10" s="22">
        <f aca="true" t="shared" si="1" ref="G10:G18">SUM(H10:J10)</f>
        <v>0</v>
      </c>
      <c r="H10" s="24"/>
      <c r="I10" s="24"/>
      <c r="J10" s="24"/>
      <c r="K10" s="89"/>
      <c r="L10" s="1"/>
    </row>
    <row r="11" spans="1:12" ht="21" customHeight="1">
      <c r="A11" s="19">
        <v>207</v>
      </c>
      <c r="B11" s="20" t="s">
        <v>83</v>
      </c>
      <c r="C11" s="27"/>
      <c r="D11" s="27"/>
      <c r="E11" s="83" t="s">
        <v>84</v>
      </c>
      <c r="F11" s="66">
        <f t="shared" si="0"/>
        <v>0</v>
      </c>
      <c r="G11" s="22">
        <f t="shared" si="1"/>
        <v>0</v>
      </c>
      <c r="H11" s="24"/>
      <c r="I11" s="24"/>
      <c r="J11" s="24"/>
      <c r="K11" s="89"/>
      <c r="L11" s="1"/>
    </row>
    <row r="12" spans="1:12" ht="21" customHeight="1">
      <c r="A12" s="19">
        <v>207</v>
      </c>
      <c r="B12" s="20" t="s">
        <v>83</v>
      </c>
      <c r="C12" s="27" t="s">
        <v>83</v>
      </c>
      <c r="D12" s="27"/>
      <c r="E12" s="83" t="s">
        <v>85</v>
      </c>
      <c r="F12" s="66">
        <f t="shared" si="0"/>
        <v>216.4</v>
      </c>
      <c r="G12" s="22">
        <f t="shared" si="1"/>
        <v>216.4</v>
      </c>
      <c r="H12" s="24">
        <v>189.6</v>
      </c>
      <c r="I12" s="24">
        <v>10.9</v>
      </c>
      <c r="J12" s="24">
        <v>15.9</v>
      </c>
      <c r="K12" s="89"/>
      <c r="L12" s="1"/>
    </row>
    <row r="13" spans="1:12" ht="21" customHeight="1">
      <c r="A13" s="19">
        <v>207</v>
      </c>
      <c r="B13" s="20" t="s">
        <v>83</v>
      </c>
      <c r="C13" s="111" t="s">
        <v>193</v>
      </c>
      <c r="D13" s="27"/>
      <c r="E13" s="83" t="s">
        <v>87</v>
      </c>
      <c r="F13" s="66">
        <f t="shared" si="0"/>
        <v>2.5</v>
      </c>
      <c r="G13" s="22">
        <f t="shared" si="1"/>
        <v>2.5</v>
      </c>
      <c r="H13" s="24"/>
      <c r="I13" s="24">
        <v>2.5</v>
      </c>
      <c r="J13" s="24"/>
      <c r="K13" s="89"/>
      <c r="L13" s="1"/>
    </row>
    <row r="14" spans="1:12" ht="21" customHeight="1">
      <c r="A14" s="19">
        <v>207</v>
      </c>
      <c r="B14" s="20" t="s">
        <v>83</v>
      </c>
      <c r="C14" s="27" t="s">
        <v>86</v>
      </c>
      <c r="D14" s="27"/>
      <c r="E14" s="83" t="s">
        <v>88</v>
      </c>
      <c r="F14" s="66">
        <f t="shared" si="0"/>
        <v>3</v>
      </c>
      <c r="G14" s="22">
        <f t="shared" si="1"/>
        <v>3</v>
      </c>
      <c r="H14" s="24"/>
      <c r="I14" s="24">
        <v>3</v>
      </c>
      <c r="J14" s="24"/>
      <c r="K14" s="89"/>
      <c r="L14" s="1"/>
    </row>
    <row r="15" spans="1:12" ht="21" customHeight="1">
      <c r="A15" s="19">
        <v>207</v>
      </c>
      <c r="B15" s="20" t="s">
        <v>83</v>
      </c>
      <c r="C15" s="27" t="s">
        <v>86</v>
      </c>
      <c r="D15" s="27"/>
      <c r="E15" s="83" t="s">
        <v>89</v>
      </c>
      <c r="F15" s="66">
        <f t="shared" si="0"/>
        <v>72</v>
      </c>
      <c r="G15" s="22">
        <f t="shared" si="1"/>
        <v>0</v>
      </c>
      <c r="H15" s="24"/>
      <c r="I15" s="24"/>
      <c r="J15" s="24"/>
      <c r="K15" s="89">
        <v>72</v>
      </c>
      <c r="L15" s="1"/>
    </row>
    <row r="16" spans="1:12" ht="21" customHeight="1">
      <c r="A16" s="19">
        <v>207</v>
      </c>
      <c r="B16" s="20" t="s">
        <v>83</v>
      </c>
      <c r="C16" s="27" t="s">
        <v>90</v>
      </c>
      <c r="D16" s="27"/>
      <c r="E16" s="83" t="s">
        <v>91</v>
      </c>
      <c r="F16" s="66">
        <f t="shared" si="0"/>
        <v>12</v>
      </c>
      <c r="G16" s="22">
        <f t="shared" si="1"/>
        <v>12</v>
      </c>
      <c r="H16" s="24"/>
      <c r="I16" s="24">
        <v>12</v>
      </c>
      <c r="J16" s="24"/>
      <c r="K16" s="89"/>
      <c r="L16" s="1"/>
    </row>
    <row r="17" spans="1:12" ht="21" customHeight="1">
      <c r="A17" s="84">
        <v>207</v>
      </c>
      <c r="B17" s="20" t="s">
        <v>83</v>
      </c>
      <c r="C17" s="20" t="s">
        <v>92</v>
      </c>
      <c r="D17" s="27"/>
      <c r="E17" s="83" t="s">
        <v>93</v>
      </c>
      <c r="F17" s="66">
        <f t="shared" si="0"/>
        <v>28.2</v>
      </c>
      <c r="G17" s="22">
        <f t="shared" si="1"/>
        <v>0</v>
      </c>
      <c r="H17" s="24"/>
      <c r="I17" s="24"/>
      <c r="J17" s="24"/>
      <c r="K17" s="89">
        <v>28.2</v>
      </c>
      <c r="L17" s="1"/>
    </row>
    <row r="18" spans="1:12" ht="21" customHeight="1">
      <c r="A18" s="19">
        <v>207</v>
      </c>
      <c r="B18" s="20" t="s">
        <v>83</v>
      </c>
      <c r="C18" s="27" t="s">
        <v>92</v>
      </c>
      <c r="D18" s="27"/>
      <c r="E18" s="83" t="s">
        <v>94</v>
      </c>
      <c r="F18" s="66">
        <f t="shared" si="0"/>
        <v>20.9</v>
      </c>
      <c r="G18" s="22">
        <f t="shared" si="1"/>
        <v>0</v>
      </c>
      <c r="H18" s="24"/>
      <c r="I18" s="24"/>
      <c r="J18" s="24"/>
      <c r="K18" s="24">
        <v>20.9</v>
      </c>
      <c r="L18" s="1"/>
    </row>
    <row r="19" spans="1:12" ht="21" customHeight="1">
      <c r="A19" s="19"/>
      <c r="B19" s="20"/>
      <c r="C19" s="27"/>
      <c r="D19" s="27"/>
      <c r="E19" s="83"/>
      <c r="F19" s="66">
        <f aca="true" t="shared" si="2" ref="F19:F26">SUM(G19,K19)</f>
        <v>0</v>
      </c>
      <c r="G19" s="22">
        <f aca="true" t="shared" si="3" ref="G19:G26">SUM(H19:J19)</f>
        <v>0</v>
      </c>
      <c r="H19" s="24"/>
      <c r="I19" s="24"/>
      <c r="J19" s="24"/>
      <c r="K19" s="89"/>
      <c r="L19" s="1"/>
    </row>
    <row r="20" spans="1:12" ht="21" customHeight="1">
      <c r="A20" s="19"/>
      <c r="B20" s="20"/>
      <c r="C20" s="27"/>
      <c r="D20" s="27" t="s">
        <v>95</v>
      </c>
      <c r="E20" s="83"/>
      <c r="F20" s="66">
        <f t="shared" si="2"/>
        <v>0</v>
      </c>
      <c r="G20" s="22">
        <f t="shared" si="3"/>
        <v>0</v>
      </c>
      <c r="H20" s="24"/>
      <c r="I20" s="24"/>
      <c r="J20" s="24"/>
      <c r="K20" s="89"/>
      <c r="L20" s="1"/>
    </row>
    <row r="21" spans="1:12" ht="21" customHeight="1">
      <c r="A21" s="19">
        <v>207</v>
      </c>
      <c r="B21" s="20"/>
      <c r="C21" s="27"/>
      <c r="D21" s="27"/>
      <c r="E21" s="83" t="s">
        <v>82</v>
      </c>
      <c r="F21" s="66">
        <f t="shared" si="2"/>
        <v>0</v>
      </c>
      <c r="G21" s="22">
        <f t="shared" si="3"/>
        <v>0</v>
      </c>
      <c r="H21" s="24"/>
      <c r="I21" s="24"/>
      <c r="J21" s="24"/>
      <c r="K21" s="89"/>
      <c r="L21" s="1"/>
    </row>
    <row r="22" spans="1:12" ht="21" customHeight="1">
      <c r="A22" s="19">
        <v>207</v>
      </c>
      <c r="B22" s="20" t="s">
        <v>83</v>
      </c>
      <c r="C22" s="27"/>
      <c r="D22" s="27"/>
      <c r="E22" s="83" t="s">
        <v>84</v>
      </c>
      <c r="F22" s="66">
        <f t="shared" si="2"/>
        <v>0</v>
      </c>
      <c r="G22" s="22">
        <f t="shared" si="3"/>
        <v>0</v>
      </c>
      <c r="H22" s="24"/>
      <c r="I22" s="24"/>
      <c r="J22" s="24"/>
      <c r="K22" s="89"/>
      <c r="L22" s="1"/>
    </row>
    <row r="23" spans="1:12" ht="21" customHeight="1">
      <c r="A23" s="19">
        <v>207</v>
      </c>
      <c r="B23" s="20" t="s">
        <v>83</v>
      </c>
      <c r="C23" s="27" t="s">
        <v>83</v>
      </c>
      <c r="D23" s="27"/>
      <c r="E23" s="83" t="s">
        <v>85</v>
      </c>
      <c r="F23" s="66">
        <f t="shared" si="2"/>
        <v>66.1</v>
      </c>
      <c r="G23" s="22">
        <f t="shared" si="3"/>
        <v>66.1</v>
      </c>
      <c r="H23" s="24">
        <v>58.1</v>
      </c>
      <c r="I23" s="24">
        <v>3.5</v>
      </c>
      <c r="J23" s="24">
        <v>4.5</v>
      </c>
      <c r="K23" s="89"/>
      <c r="L23" s="1"/>
    </row>
    <row r="24" spans="1:12" ht="21" customHeight="1">
      <c r="A24" s="19">
        <v>207</v>
      </c>
      <c r="B24" s="20" t="s">
        <v>83</v>
      </c>
      <c r="C24" s="27" t="s">
        <v>96</v>
      </c>
      <c r="D24" s="25"/>
      <c r="E24" s="85" t="s">
        <v>97</v>
      </c>
      <c r="F24" s="66">
        <f t="shared" si="2"/>
        <v>10</v>
      </c>
      <c r="G24" s="22">
        <f t="shared" si="3"/>
        <v>0</v>
      </c>
      <c r="H24" s="24"/>
      <c r="I24" s="24"/>
      <c r="J24" s="24"/>
      <c r="K24" s="89">
        <v>10</v>
      </c>
      <c r="L24" s="1"/>
    </row>
    <row r="25" spans="1:12" ht="21" customHeight="1">
      <c r="A25" s="19">
        <v>207</v>
      </c>
      <c r="B25" s="20" t="s">
        <v>83</v>
      </c>
      <c r="C25" s="20" t="s">
        <v>96</v>
      </c>
      <c r="D25" s="25"/>
      <c r="E25" s="85" t="s">
        <v>98</v>
      </c>
      <c r="F25" s="66">
        <f t="shared" si="2"/>
        <v>5</v>
      </c>
      <c r="G25" s="22">
        <f t="shared" si="3"/>
        <v>5</v>
      </c>
      <c r="H25" s="24"/>
      <c r="I25" s="24">
        <v>5</v>
      </c>
      <c r="J25" s="24"/>
      <c r="K25" s="89"/>
      <c r="L25" s="1"/>
    </row>
    <row r="26" spans="1:12" ht="21" customHeight="1">
      <c r="A26" s="19">
        <v>207</v>
      </c>
      <c r="B26" s="20" t="s">
        <v>83</v>
      </c>
      <c r="C26" s="20" t="s">
        <v>92</v>
      </c>
      <c r="D26" s="25"/>
      <c r="E26" s="85" t="s">
        <v>99</v>
      </c>
      <c r="F26" s="66">
        <f t="shared" si="2"/>
        <v>30</v>
      </c>
      <c r="G26" s="22">
        <f t="shared" si="3"/>
        <v>0</v>
      </c>
      <c r="H26" s="24"/>
      <c r="I26" s="24"/>
      <c r="J26" s="24"/>
      <c r="K26" s="89">
        <v>30</v>
      </c>
      <c r="L26" s="1"/>
    </row>
    <row r="27" spans="1:12" ht="21" customHeight="1">
      <c r="A27" s="19"/>
      <c r="B27" s="20"/>
      <c r="C27" s="27"/>
      <c r="D27" s="27"/>
      <c r="E27" s="83"/>
      <c r="F27" s="66">
        <f aca="true" t="shared" si="4" ref="F27:F35">SUM(G27,K27)</f>
        <v>0</v>
      </c>
      <c r="G27" s="22">
        <f aca="true" t="shared" si="5" ref="G27:G35">SUM(H27:J27)</f>
        <v>0</v>
      </c>
      <c r="H27" s="24"/>
      <c r="I27" s="24"/>
      <c r="J27" s="24"/>
      <c r="K27" s="89"/>
      <c r="L27" s="1"/>
    </row>
    <row r="28" spans="1:12" ht="21" customHeight="1">
      <c r="A28" s="19"/>
      <c r="B28" s="20"/>
      <c r="C28" s="27"/>
      <c r="D28" s="27" t="s">
        <v>62</v>
      </c>
      <c r="E28" s="83"/>
      <c r="F28" s="66">
        <f t="shared" si="4"/>
        <v>0</v>
      </c>
      <c r="G28" s="22">
        <f t="shared" si="5"/>
        <v>0</v>
      </c>
      <c r="H28" s="24"/>
      <c r="I28" s="24"/>
      <c r="J28" s="24"/>
      <c r="K28" s="89"/>
      <c r="L28" s="1"/>
    </row>
    <row r="29" spans="1:12" ht="21" customHeight="1">
      <c r="A29" s="19">
        <v>207</v>
      </c>
      <c r="B29" s="20"/>
      <c r="C29" s="27"/>
      <c r="D29" s="27"/>
      <c r="E29" s="83" t="s">
        <v>82</v>
      </c>
      <c r="F29" s="66">
        <f t="shared" si="4"/>
        <v>0</v>
      </c>
      <c r="G29" s="22">
        <f t="shared" si="5"/>
        <v>0</v>
      </c>
      <c r="H29" s="24"/>
      <c r="I29" s="24"/>
      <c r="J29" s="24"/>
      <c r="K29" s="89"/>
      <c r="L29" s="1"/>
    </row>
    <row r="30" spans="1:12" ht="21" customHeight="1">
      <c r="A30" s="19">
        <v>207</v>
      </c>
      <c r="B30" s="20" t="s">
        <v>83</v>
      </c>
      <c r="C30" s="27"/>
      <c r="D30" s="27"/>
      <c r="E30" s="83" t="s">
        <v>84</v>
      </c>
      <c r="F30" s="66">
        <f t="shared" si="4"/>
        <v>0</v>
      </c>
      <c r="G30" s="22">
        <f t="shared" si="5"/>
        <v>0</v>
      </c>
      <c r="H30" s="24"/>
      <c r="I30" s="24"/>
      <c r="J30" s="24"/>
      <c r="K30" s="89"/>
      <c r="L30" s="1"/>
    </row>
    <row r="31" spans="1:12" ht="21" customHeight="1">
      <c r="A31" s="19">
        <v>207</v>
      </c>
      <c r="B31" s="20" t="s">
        <v>83</v>
      </c>
      <c r="C31" s="27" t="s">
        <v>83</v>
      </c>
      <c r="D31" s="27"/>
      <c r="E31" s="83" t="s">
        <v>85</v>
      </c>
      <c r="F31" s="66">
        <f t="shared" si="4"/>
        <v>140.4</v>
      </c>
      <c r="G31" s="22">
        <f t="shared" si="5"/>
        <v>140.4</v>
      </c>
      <c r="H31" s="24">
        <v>118.1</v>
      </c>
      <c r="I31" s="24">
        <v>7.2</v>
      </c>
      <c r="J31" s="24">
        <v>15.1</v>
      </c>
      <c r="K31" s="89"/>
      <c r="L31" s="1"/>
    </row>
    <row r="32" spans="1:12" ht="21" customHeight="1">
      <c r="A32" s="19">
        <v>207</v>
      </c>
      <c r="B32" s="20" t="s">
        <v>83</v>
      </c>
      <c r="C32" s="27" t="s">
        <v>86</v>
      </c>
      <c r="D32" s="27"/>
      <c r="E32" s="83" t="s">
        <v>100</v>
      </c>
      <c r="F32" s="66">
        <f t="shared" si="4"/>
        <v>1</v>
      </c>
      <c r="G32" s="22">
        <f t="shared" si="5"/>
        <v>1</v>
      </c>
      <c r="H32" s="24"/>
      <c r="I32" s="24">
        <v>1</v>
      </c>
      <c r="J32" s="24"/>
      <c r="K32" s="89"/>
      <c r="L32" s="1"/>
    </row>
    <row r="33" spans="1:12" ht="21" customHeight="1">
      <c r="A33" s="19">
        <v>207</v>
      </c>
      <c r="B33" s="20" t="s">
        <v>83</v>
      </c>
      <c r="C33" s="27" t="s">
        <v>86</v>
      </c>
      <c r="D33" s="27"/>
      <c r="E33" s="83" t="s">
        <v>97</v>
      </c>
      <c r="F33" s="66">
        <f t="shared" si="4"/>
        <v>10</v>
      </c>
      <c r="G33" s="22">
        <f t="shared" si="5"/>
        <v>0</v>
      </c>
      <c r="H33" s="24"/>
      <c r="I33" s="24"/>
      <c r="J33" s="24"/>
      <c r="K33" s="89">
        <v>10</v>
      </c>
      <c r="L33" s="1"/>
    </row>
    <row r="34" spans="1:12" ht="21" customHeight="1">
      <c r="A34" s="19">
        <v>207</v>
      </c>
      <c r="B34" s="20" t="s">
        <v>83</v>
      </c>
      <c r="C34" s="27" t="s">
        <v>86</v>
      </c>
      <c r="D34" s="27"/>
      <c r="E34" s="83" t="s">
        <v>101</v>
      </c>
      <c r="F34" s="66">
        <f t="shared" si="4"/>
        <v>10</v>
      </c>
      <c r="G34" s="22">
        <f t="shared" si="5"/>
        <v>0</v>
      </c>
      <c r="H34" s="24"/>
      <c r="I34" s="24"/>
      <c r="J34" s="24"/>
      <c r="K34" s="89">
        <v>10</v>
      </c>
      <c r="L34" s="1"/>
    </row>
    <row r="35" spans="1:12" ht="21" customHeight="1">
      <c r="A35" s="19">
        <v>207</v>
      </c>
      <c r="B35" s="20" t="s">
        <v>83</v>
      </c>
      <c r="C35" s="27" t="s">
        <v>92</v>
      </c>
      <c r="D35" s="27"/>
      <c r="E35" s="83" t="s">
        <v>102</v>
      </c>
      <c r="F35" s="66">
        <f t="shared" si="4"/>
        <v>30</v>
      </c>
      <c r="G35" s="22">
        <f t="shared" si="5"/>
        <v>0</v>
      </c>
      <c r="H35" s="24"/>
      <c r="I35" s="24"/>
      <c r="J35" s="24"/>
      <c r="K35" s="89">
        <v>30</v>
      </c>
      <c r="L35" s="1"/>
    </row>
    <row r="36" spans="1:12" ht="21" customHeight="1">
      <c r="A36" s="86"/>
      <c r="B36" s="53"/>
      <c r="C36" s="53"/>
      <c r="D36" s="53"/>
      <c r="E36" s="53"/>
      <c r="F36" s="66">
        <f aca="true" t="shared" si="6" ref="F36:F41">SUM(G36,K36)</f>
        <v>0</v>
      </c>
      <c r="G36" s="22">
        <f aca="true" t="shared" si="7" ref="G36:G41">SUM(H36:J36)</f>
        <v>0</v>
      </c>
      <c r="H36" s="24"/>
      <c r="I36" s="24"/>
      <c r="J36" s="24"/>
      <c r="K36" s="89"/>
      <c r="L36" s="1"/>
    </row>
    <row r="37" spans="1:12" ht="21" customHeight="1">
      <c r="A37" s="53"/>
      <c r="B37" s="53"/>
      <c r="C37" s="53"/>
      <c r="D37" s="87" t="s">
        <v>103</v>
      </c>
      <c r="E37" s="53"/>
      <c r="F37" s="66">
        <f t="shared" si="6"/>
        <v>0</v>
      </c>
      <c r="G37" s="22">
        <f t="shared" si="7"/>
        <v>0</v>
      </c>
      <c r="H37" s="24"/>
      <c r="I37" s="24"/>
      <c r="J37" s="24"/>
      <c r="K37" s="89"/>
      <c r="L37" s="1"/>
    </row>
    <row r="38" spans="1:12" ht="21" customHeight="1">
      <c r="A38" s="87">
        <v>207</v>
      </c>
      <c r="B38" s="87"/>
      <c r="C38" s="87"/>
      <c r="D38" s="87"/>
      <c r="E38" s="87" t="s">
        <v>82</v>
      </c>
      <c r="F38" s="66">
        <f t="shared" si="6"/>
        <v>0</v>
      </c>
      <c r="G38" s="22">
        <f t="shared" si="7"/>
        <v>0</v>
      </c>
      <c r="H38" s="24"/>
      <c r="I38" s="24"/>
      <c r="J38" s="24"/>
      <c r="K38" s="89"/>
      <c r="L38" s="1"/>
    </row>
    <row r="39" spans="1:12" ht="21" customHeight="1">
      <c r="A39" s="87">
        <v>207</v>
      </c>
      <c r="B39" s="108" t="s">
        <v>104</v>
      </c>
      <c r="C39" s="87"/>
      <c r="D39" s="87"/>
      <c r="E39" s="87" t="s">
        <v>105</v>
      </c>
      <c r="F39" s="66">
        <f t="shared" si="6"/>
        <v>0</v>
      </c>
      <c r="G39" s="22">
        <f t="shared" si="7"/>
        <v>0</v>
      </c>
      <c r="H39" s="24"/>
      <c r="I39" s="24"/>
      <c r="J39" s="24"/>
      <c r="K39" s="89"/>
      <c r="L39" s="1"/>
    </row>
    <row r="40" spans="1:12" ht="21" customHeight="1">
      <c r="A40" s="87">
        <v>207</v>
      </c>
      <c r="B40" s="108" t="s">
        <v>104</v>
      </c>
      <c r="C40" s="87" t="s">
        <v>83</v>
      </c>
      <c r="D40" s="87"/>
      <c r="E40" s="87" t="s">
        <v>85</v>
      </c>
      <c r="F40" s="66">
        <f t="shared" si="6"/>
        <v>38.5</v>
      </c>
      <c r="G40" s="22">
        <f t="shared" si="7"/>
        <v>38.5</v>
      </c>
      <c r="H40" s="24">
        <v>34.4</v>
      </c>
      <c r="I40" s="24">
        <v>2.1</v>
      </c>
      <c r="J40" s="24">
        <v>2</v>
      </c>
      <c r="K40" s="89"/>
      <c r="L40" s="1"/>
    </row>
    <row r="41" spans="1:12" ht="21" customHeight="1">
      <c r="A41" s="87">
        <v>207</v>
      </c>
      <c r="B41" s="108" t="s">
        <v>104</v>
      </c>
      <c r="C41" s="108" t="s">
        <v>96</v>
      </c>
      <c r="D41" s="87"/>
      <c r="E41" s="87" t="s">
        <v>106</v>
      </c>
      <c r="F41" s="66">
        <f t="shared" si="6"/>
        <v>15</v>
      </c>
      <c r="G41" s="22">
        <f t="shared" si="7"/>
        <v>0</v>
      </c>
      <c r="H41" s="24"/>
      <c r="I41" s="24"/>
      <c r="J41" s="24"/>
      <c r="K41" s="89">
        <v>15</v>
      </c>
      <c r="L41" s="1"/>
    </row>
    <row r="42" spans="1:12" ht="21" customHeight="1">
      <c r="A42" s="87"/>
      <c r="B42" s="87"/>
      <c r="C42" s="87"/>
      <c r="D42" s="87"/>
      <c r="E42" s="87"/>
      <c r="F42" s="66">
        <f aca="true" t="shared" si="8" ref="F42:F54">SUM(G42,K42)</f>
        <v>0</v>
      </c>
      <c r="G42" s="22">
        <f aca="true" t="shared" si="9" ref="G42:G54">SUM(H42:J42)</f>
        <v>0</v>
      </c>
      <c r="H42" s="24"/>
      <c r="I42" s="24"/>
      <c r="J42" s="24"/>
      <c r="K42" s="89"/>
      <c r="L42" s="1"/>
    </row>
    <row r="43" spans="1:12" ht="21" customHeight="1">
      <c r="A43" s="87"/>
      <c r="B43" s="87"/>
      <c r="C43" s="87"/>
      <c r="D43" s="88" t="s">
        <v>107</v>
      </c>
      <c r="E43" s="87"/>
      <c r="F43" s="66">
        <f t="shared" si="8"/>
        <v>0</v>
      </c>
      <c r="G43" s="22">
        <f t="shared" si="9"/>
        <v>0</v>
      </c>
      <c r="H43" s="24"/>
      <c r="I43" s="24"/>
      <c r="J43" s="24"/>
      <c r="K43" s="89"/>
      <c r="L43" s="1"/>
    </row>
    <row r="44" spans="1:12" ht="21" customHeight="1">
      <c r="A44" s="87">
        <v>207</v>
      </c>
      <c r="B44" s="87"/>
      <c r="C44" s="87"/>
      <c r="D44" s="87"/>
      <c r="E44" s="87" t="s">
        <v>82</v>
      </c>
      <c r="F44" s="66">
        <f t="shared" si="8"/>
        <v>0</v>
      </c>
      <c r="G44" s="22">
        <f t="shared" si="9"/>
        <v>0</v>
      </c>
      <c r="H44" s="24"/>
      <c r="I44" s="24"/>
      <c r="J44" s="24"/>
      <c r="K44" s="89"/>
      <c r="L44" s="1"/>
    </row>
    <row r="45" spans="1:12" ht="21" customHeight="1">
      <c r="A45" s="58">
        <v>207</v>
      </c>
      <c r="B45" s="58" t="s">
        <v>83</v>
      </c>
      <c r="C45" s="58"/>
      <c r="D45" s="58"/>
      <c r="E45" s="58" t="s">
        <v>84</v>
      </c>
      <c r="F45" s="66">
        <f t="shared" si="8"/>
        <v>0</v>
      </c>
      <c r="G45" s="22">
        <f t="shared" si="9"/>
        <v>0</v>
      </c>
      <c r="H45" s="24"/>
      <c r="I45" s="24"/>
      <c r="J45" s="24"/>
      <c r="K45" s="89"/>
      <c r="L45" s="1"/>
    </row>
    <row r="46" spans="1:12" ht="21" customHeight="1">
      <c r="A46" s="58">
        <v>207</v>
      </c>
      <c r="B46" s="58" t="s">
        <v>83</v>
      </c>
      <c r="C46" s="58" t="s">
        <v>83</v>
      </c>
      <c r="D46" s="58"/>
      <c r="E46" s="58" t="s">
        <v>85</v>
      </c>
      <c r="F46" s="66">
        <f t="shared" si="8"/>
        <v>54</v>
      </c>
      <c r="G46" s="22">
        <f t="shared" si="9"/>
        <v>54</v>
      </c>
      <c r="H46" s="24">
        <v>52</v>
      </c>
      <c r="I46" s="24"/>
      <c r="J46" s="24">
        <v>2</v>
      </c>
      <c r="K46" s="89"/>
      <c r="L46" s="1"/>
    </row>
    <row r="47" spans="1:12" ht="21" customHeight="1">
      <c r="A47" s="53"/>
      <c r="B47" s="53"/>
      <c r="C47" s="53"/>
      <c r="D47" s="53"/>
      <c r="E47" s="53"/>
      <c r="F47" s="66">
        <f t="shared" si="8"/>
        <v>0</v>
      </c>
      <c r="G47" s="22">
        <f t="shared" si="9"/>
        <v>0</v>
      </c>
      <c r="H47" s="24"/>
      <c r="I47" s="24"/>
      <c r="J47" s="24"/>
      <c r="K47" s="89"/>
      <c r="L47" s="1"/>
    </row>
    <row r="48" spans="1:12" ht="21" customHeight="1">
      <c r="A48" s="53"/>
      <c r="B48" s="53"/>
      <c r="C48" s="53"/>
      <c r="D48" s="88" t="s">
        <v>108</v>
      </c>
      <c r="E48" s="53"/>
      <c r="F48" s="66">
        <f t="shared" si="8"/>
        <v>0</v>
      </c>
      <c r="G48" s="22">
        <f t="shared" si="9"/>
        <v>0</v>
      </c>
      <c r="H48" s="24"/>
      <c r="I48" s="24"/>
      <c r="J48" s="24"/>
      <c r="K48" s="89"/>
      <c r="L48" s="1"/>
    </row>
    <row r="49" spans="1:12" ht="21" customHeight="1">
      <c r="A49" s="58">
        <v>207</v>
      </c>
      <c r="B49" s="28"/>
      <c r="C49" s="58"/>
      <c r="D49" s="58"/>
      <c r="E49" s="58" t="s">
        <v>82</v>
      </c>
      <c r="F49" s="66">
        <f t="shared" si="8"/>
        <v>0</v>
      </c>
      <c r="G49" s="22">
        <f t="shared" si="9"/>
        <v>0</v>
      </c>
      <c r="H49" s="24"/>
      <c r="I49" s="24"/>
      <c r="J49" s="24"/>
      <c r="K49" s="89"/>
      <c r="L49" s="1"/>
    </row>
    <row r="50" spans="1:12" ht="21" customHeight="1">
      <c r="A50" s="28">
        <v>207</v>
      </c>
      <c r="B50" s="28" t="s">
        <v>83</v>
      </c>
      <c r="C50" s="28"/>
      <c r="D50" s="58"/>
      <c r="E50" s="58" t="s">
        <v>84</v>
      </c>
      <c r="F50" s="66">
        <f t="shared" si="8"/>
        <v>0</v>
      </c>
      <c r="G50" s="22">
        <f t="shared" si="9"/>
        <v>0</v>
      </c>
      <c r="H50" s="24"/>
      <c r="I50" s="24"/>
      <c r="J50" s="24"/>
      <c r="K50" s="89"/>
      <c r="L50" s="1"/>
    </row>
    <row r="51" spans="1:12" ht="21" customHeight="1">
      <c r="A51" s="28">
        <v>207</v>
      </c>
      <c r="B51" s="28" t="s">
        <v>83</v>
      </c>
      <c r="C51" s="28" t="s">
        <v>83</v>
      </c>
      <c r="D51" s="58"/>
      <c r="E51" s="58" t="s">
        <v>85</v>
      </c>
      <c r="F51" s="66">
        <f t="shared" si="8"/>
        <v>27.1</v>
      </c>
      <c r="G51" s="22">
        <f t="shared" si="9"/>
        <v>27.1</v>
      </c>
      <c r="H51" s="24">
        <v>27.1</v>
      </c>
      <c r="I51" s="24"/>
      <c r="J51" s="24"/>
      <c r="K51" s="89"/>
      <c r="L51" s="1"/>
    </row>
    <row r="52" spans="1:12" ht="21" customHeight="1">
      <c r="A52" s="28">
        <v>207</v>
      </c>
      <c r="B52" s="28" t="s">
        <v>83</v>
      </c>
      <c r="C52" s="109" t="s">
        <v>109</v>
      </c>
      <c r="D52" s="58"/>
      <c r="E52" s="58" t="s">
        <v>110</v>
      </c>
      <c r="F52" s="66">
        <f t="shared" si="8"/>
        <v>2.1</v>
      </c>
      <c r="G52" s="22">
        <f t="shared" si="9"/>
        <v>0</v>
      </c>
      <c r="H52" s="24"/>
      <c r="I52" s="24"/>
      <c r="J52" s="24"/>
      <c r="K52" s="89">
        <v>2.1</v>
      </c>
      <c r="L52" s="1"/>
    </row>
    <row r="53" spans="1:12" ht="21" customHeight="1">
      <c r="A53" s="28">
        <v>207</v>
      </c>
      <c r="B53" s="109" t="s">
        <v>83</v>
      </c>
      <c r="C53" s="109" t="s">
        <v>109</v>
      </c>
      <c r="D53" s="58"/>
      <c r="E53" s="58" t="s">
        <v>110</v>
      </c>
      <c r="F53" s="66">
        <f t="shared" si="8"/>
        <v>180</v>
      </c>
      <c r="G53" s="22">
        <f t="shared" si="9"/>
        <v>0</v>
      </c>
      <c r="H53" s="24"/>
      <c r="I53" s="24"/>
      <c r="J53" s="24"/>
      <c r="K53" s="89">
        <v>180</v>
      </c>
      <c r="L53" s="1"/>
    </row>
    <row r="54" spans="1:12" ht="21" customHeight="1">
      <c r="A54" s="7"/>
      <c r="B54" s="7"/>
      <c r="C54" s="7"/>
      <c r="D54" s="53"/>
      <c r="E54" s="53"/>
      <c r="F54" s="66">
        <f t="shared" si="8"/>
        <v>0</v>
      </c>
      <c r="G54" s="22">
        <f t="shared" si="9"/>
        <v>0</v>
      </c>
      <c r="H54" s="24"/>
      <c r="I54" s="24"/>
      <c r="J54" s="24"/>
      <c r="K54" s="89"/>
      <c r="L54" s="1"/>
    </row>
    <row r="55" spans="1:11" ht="21" customHeight="1">
      <c r="A55" s="7"/>
      <c r="B55" s="7"/>
      <c r="C55" s="7"/>
      <c r="D55" s="53"/>
      <c r="E55" s="53"/>
      <c r="F55" s="66">
        <f aca="true" t="shared" si="10" ref="F55:F71">SUM(G55,K55)</f>
        <v>0</v>
      </c>
      <c r="G55" s="22">
        <f aca="true" t="shared" si="11" ref="G55:G71">SUM(H55:J55)</f>
        <v>0</v>
      </c>
      <c r="H55" s="24"/>
      <c r="I55" s="24"/>
      <c r="J55" s="24"/>
      <c r="K55" s="89"/>
    </row>
    <row r="56" spans="1:11" ht="21" customHeight="1">
      <c r="A56" s="7"/>
      <c r="B56" s="7"/>
      <c r="C56" s="7"/>
      <c r="D56" s="53"/>
      <c r="E56" s="53"/>
      <c r="F56" s="66">
        <f t="shared" si="10"/>
        <v>0</v>
      </c>
      <c r="G56" s="22">
        <f t="shared" si="11"/>
        <v>0</v>
      </c>
      <c r="H56" s="24"/>
      <c r="I56" s="24"/>
      <c r="J56" s="24"/>
      <c r="K56" s="89"/>
    </row>
    <row r="57" spans="1:11" ht="21" customHeight="1">
      <c r="A57" s="7"/>
      <c r="B57" s="7"/>
      <c r="C57" s="7"/>
      <c r="D57" s="7"/>
      <c r="E57" s="7"/>
      <c r="F57" s="66">
        <f t="shared" si="10"/>
        <v>0</v>
      </c>
      <c r="G57" s="22">
        <f t="shared" si="11"/>
        <v>0</v>
      </c>
      <c r="H57" s="24"/>
      <c r="I57" s="24"/>
      <c r="J57" s="24"/>
      <c r="K57" s="89"/>
    </row>
    <row r="58" spans="1:11" ht="21" customHeight="1">
      <c r="A58" s="7"/>
      <c r="B58" s="7"/>
      <c r="C58" s="7"/>
      <c r="D58" s="7"/>
      <c r="E58" s="7"/>
      <c r="F58" s="66">
        <f t="shared" si="10"/>
        <v>0</v>
      </c>
      <c r="G58" s="22">
        <f t="shared" si="11"/>
        <v>0</v>
      </c>
      <c r="H58" s="24"/>
      <c r="I58" s="24"/>
      <c r="J58" s="24"/>
      <c r="K58" s="89"/>
    </row>
    <row r="59" spans="1:11" ht="21" customHeight="1">
      <c r="A59" s="7"/>
      <c r="B59" s="7"/>
      <c r="C59" s="7"/>
      <c r="D59" s="7"/>
      <c r="E59" s="7"/>
      <c r="F59" s="66">
        <f t="shared" si="10"/>
        <v>0</v>
      </c>
      <c r="G59" s="22">
        <f t="shared" si="11"/>
        <v>0</v>
      </c>
      <c r="H59" s="24"/>
      <c r="I59" s="24"/>
      <c r="J59" s="24"/>
      <c r="K59" s="89"/>
    </row>
    <row r="60" spans="1:11" ht="21" customHeight="1">
      <c r="A60" s="7"/>
      <c r="B60" s="7"/>
      <c r="C60" s="7"/>
      <c r="D60" s="7"/>
      <c r="E60" s="7"/>
      <c r="F60" s="66">
        <f t="shared" si="10"/>
        <v>0</v>
      </c>
      <c r="G60" s="22">
        <f t="shared" si="11"/>
        <v>0</v>
      </c>
      <c r="H60" s="24"/>
      <c r="I60" s="24"/>
      <c r="J60" s="24"/>
      <c r="K60" s="89"/>
    </row>
    <row r="61" spans="1:11" ht="21" customHeight="1">
      <c r="A61" s="7"/>
      <c r="B61" s="7"/>
      <c r="C61" s="7"/>
      <c r="D61" s="7"/>
      <c r="E61" s="7"/>
      <c r="F61" s="66">
        <f t="shared" si="10"/>
        <v>0</v>
      </c>
      <c r="G61" s="22">
        <f t="shared" si="11"/>
        <v>0</v>
      </c>
      <c r="H61" s="24"/>
      <c r="I61" s="24"/>
      <c r="J61" s="24"/>
      <c r="K61" s="89"/>
    </row>
    <row r="62" spans="1:11" ht="21" customHeight="1">
      <c r="A62" s="7"/>
      <c r="B62" s="7"/>
      <c r="C62" s="7"/>
      <c r="D62" s="7"/>
      <c r="E62" s="7"/>
      <c r="F62" s="66">
        <f t="shared" si="10"/>
        <v>0</v>
      </c>
      <c r="G62" s="22">
        <f t="shared" si="11"/>
        <v>0</v>
      </c>
      <c r="H62" s="24"/>
      <c r="I62" s="24"/>
      <c r="J62" s="24"/>
      <c r="K62" s="89"/>
    </row>
    <row r="63" spans="1:11" ht="21" customHeight="1">
      <c r="A63" s="7"/>
      <c r="B63" s="7"/>
      <c r="C63" s="7"/>
      <c r="D63" s="7"/>
      <c r="E63" s="7"/>
      <c r="F63" s="66">
        <f t="shared" si="10"/>
        <v>0</v>
      </c>
      <c r="G63" s="22">
        <f t="shared" si="11"/>
        <v>0</v>
      </c>
      <c r="H63" s="24"/>
      <c r="I63" s="24"/>
      <c r="J63" s="24"/>
      <c r="K63" s="89"/>
    </row>
    <row r="64" spans="1:11" ht="21" customHeight="1">
      <c r="A64" s="7"/>
      <c r="B64" s="7"/>
      <c r="C64" s="7"/>
      <c r="D64" s="7"/>
      <c r="E64" s="7"/>
      <c r="F64" s="66">
        <f t="shared" si="10"/>
        <v>0</v>
      </c>
      <c r="G64" s="22">
        <f t="shared" si="11"/>
        <v>0</v>
      </c>
      <c r="H64" s="24"/>
      <c r="I64" s="24"/>
      <c r="J64" s="24"/>
      <c r="K64" s="89"/>
    </row>
    <row r="65" spans="1:11" ht="21" customHeight="1">
      <c r="A65" s="7"/>
      <c r="B65" s="7"/>
      <c r="C65" s="7"/>
      <c r="D65" s="7"/>
      <c r="E65" s="7"/>
      <c r="F65" s="66">
        <f t="shared" si="10"/>
        <v>0</v>
      </c>
      <c r="G65" s="22">
        <f t="shared" si="11"/>
        <v>0</v>
      </c>
      <c r="H65" s="24"/>
      <c r="I65" s="24"/>
      <c r="J65" s="24"/>
      <c r="K65" s="89"/>
    </row>
    <row r="66" spans="1:11" ht="21" customHeight="1">
      <c r="A66" s="7"/>
      <c r="B66" s="7"/>
      <c r="C66" s="7"/>
      <c r="D66" s="7"/>
      <c r="E66" s="7"/>
      <c r="F66" s="66">
        <f t="shared" si="10"/>
        <v>0</v>
      </c>
      <c r="G66" s="22">
        <f t="shared" si="11"/>
        <v>0</v>
      </c>
      <c r="H66" s="24"/>
      <c r="I66" s="24"/>
      <c r="J66" s="24"/>
      <c r="K66" s="89"/>
    </row>
    <row r="67" spans="1:11" ht="21" customHeight="1">
      <c r="A67" s="7"/>
      <c r="B67" s="7"/>
      <c r="C67" s="7"/>
      <c r="D67" s="7"/>
      <c r="E67" s="7"/>
      <c r="F67" s="66">
        <f t="shared" si="10"/>
        <v>0</v>
      </c>
      <c r="G67" s="22">
        <f t="shared" si="11"/>
        <v>0</v>
      </c>
      <c r="H67" s="24"/>
      <c r="I67" s="24"/>
      <c r="J67" s="24"/>
      <c r="K67" s="89"/>
    </row>
    <row r="68" spans="1:11" ht="21" customHeight="1">
      <c r="A68" s="7"/>
      <c r="B68" s="7"/>
      <c r="C68" s="7"/>
      <c r="D68" s="7"/>
      <c r="E68" s="7"/>
      <c r="F68" s="66">
        <f t="shared" si="10"/>
        <v>0</v>
      </c>
      <c r="G68" s="22">
        <f t="shared" si="11"/>
        <v>0</v>
      </c>
      <c r="H68" s="24"/>
      <c r="I68" s="24"/>
      <c r="J68" s="24"/>
      <c r="K68" s="89"/>
    </row>
    <row r="69" spans="1:11" ht="21" customHeight="1">
      <c r="A69" s="7"/>
      <c r="B69" s="7"/>
      <c r="C69" s="7"/>
      <c r="D69" s="7"/>
      <c r="E69" s="7"/>
      <c r="F69" s="66">
        <f t="shared" si="10"/>
        <v>0</v>
      </c>
      <c r="G69" s="22">
        <f t="shared" si="11"/>
        <v>0</v>
      </c>
      <c r="H69" s="24"/>
      <c r="I69" s="24"/>
      <c r="J69" s="24"/>
      <c r="K69" s="89"/>
    </row>
    <row r="70" spans="1:11" ht="21" customHeight="1">
      <c r="A70" s="7"/>
      <c r="B70" s="7"/>
      <c r="C70" s="7"/>
      <c r="D70" s="7"/>
      <c r="E70" s="7"/>
      <c r="F70" s="66">
        <f t="shared" si="10"/>
        <v>0</v>
      </c>
      <c r="G70" s="22">
        <f t="shared" si="11"/>
        <v>0</v>
      </c>
      <c r="H70" s="24"/>
      <c r="I70" s="24"/>
      <c r="J70" s="24"/>
      <c r="K70" s="89"/>
    </row>
    <row r="71" spans="1:11" ht="21" customHeight="1">
      <c r="A71" s="7"/>
      <c r="B71" s="7"/>
      <c r="C71" s="7"/>
      <c r="D71" s="7"/>
      <c r="E71" s="7"/>
      <c r="F71" s="66">
        <f t="shared" si="10"/>
        <v>0</v>
      </c>
      <c r="G71" s="22">
        <f t="shared" si="11"/>
        <v>0</v>
      </c>
      <c r="H71" s="24"/>
      <c r="I71" s="24"/>
      <c r="J71" s="24"/>
      <c r="K71" s="89"/>
    </row>
    <row r="72" spans="1:5" ht="12.75" customHeight="1">
      <c r="A72" s="7"/>
      <c r="B72" s="7"/>
      <c r="C72" s="7"/>
      <c r="D72" s="7"/>
      <c r="E72" s="7"/>
    </row>
    <row r="73" spans="1:5" ht="12.75" customHeight="1">
      <c r="A73" s="7"/>
      <c r="B73" s="7"/>
      <c r="C73" s="7"/>
      <c r="D73" s="7"/>
      <c r="E73" s="7"/>
    </row>
    <row r="74" spans="1:5" ht="12.75" customHeight="1">
      <c r="A74" s="7"/>
      <c r="B74" s="7"/>
      <c r="C74" s="7"/>
      <c r="D74" s="7"/>
      <c r="E74" s="7"/>
    </row>
  </sheetData>
  <sheetProtection formatCells="0" formatColumns="0" formatRows="0"/>
  <mergeCells count="15">
    <mergeCell ref="A2:K2"/>
    <mergeCell ref="A4:C4"/>
    <mergeCell ref="F4:K4"/>
    <mergeCell ref="G5:J5"/>
    <mergeCell ref="A5:A6"/>
    <mergeCell ref="B5:B6"/>
    <mergeCell ref="C5:C6"/>
    <mergeCell ref="D4:D7"/>
    <mergeCell ref="E4:E7"/>
    <mergeCell ref="F5:F7"/>
    <mergeCell ref="K5:K7"/>
    <mergeCell ref="G6:G7"/>
    <mergeCell ref="H6:H7"/>
    <mergeCell ref="I6:I7"/>
    <mergeCell ref="J6:J7"/>
  </mergeCells>
  <printOptions/>
  <pageMargins left="0.94" right="0.75" top="0.79" bottom="0.79" header="0.5" footer="0.5"/>
  <pageSetup horizontalDpi="600" verticalDpi="600" orientation="landscape" paperSize="9" scale="95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B4" sqref="B4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116</v>
      </c>
    </row>
    <row r="2" spans="1:13" ht="18.75" customHeight="1">
      <c r="A2" s="116" t="s">
        <v>117</v>
      </c>
      <c r="B2" s="116"/>
      <c r="C2" s="116"/>
      <c r="D2" s="116"/>
      <c r="E2" s="61"/>
      <c r="F2" s="61"/>
      <c r="G2" s="61"/>
      <c r="H2" s="61"/>
      <c r="I2" s="61"/>
      <c r="J2" s="61"/>
      <c r="K2" s="61"/>
      <c r="L2" s="61"/>
      <c r="M2" s="61"/>
    </row>
    <row r="4" spans="1:4" ht="20.25" customHeight="1">
      <c r="A4" s="4" t="s">
        <v>2</v>
      </c>
      <c r="B4" s="62" t="s">
        <v>61</v>
      </c>
      <c r="C4" s="1"/>
      <c r="D4" s="63" t="s">
        <v>3</v>
      </c>
    </row>
    <row r="5" spans="1:4" ht="20.25" customHeight="1">
      <c r="A5" s="122" t="s">
        <v>4</v>
      </c>
      <c r="B5" s="123"/>
      <c r="C5" s="122" t="s">
        <v>5</v>
      </c>
      <c r="D5" s="124"/>
    </row>
    <row r="6" spans="1:5" ht="20.25" customHeight="1">
      <c r="A6" s="125" t="s">
        <v>65</v>
      </c>
      <c r="B6" s="125" t="s">
        <v>66</v>
      </c>
      <c r="C6" s="125" t="s">
        <v>67</v>
      </c>
      <c r="D6" s="125" t="s">
        <v>118</v>
      </c>
      <c r="E6" s="1"/>
    </row>
    <row r="7" spans="1:4" ht="20.25" customHeight="1">
      <c r="A7" s="118"/>
      <c r="B7" s="118"/>
      <c r="C7" s="118"/>
      <c r="D7" s="118"/>
    </row>
    <row r="8" spans="1:7" ht="36.75" customHeight="1">
      <c r="A8" s="118"/>
      <c r="B8" s="118"/>
      <c r="C8" s="118"/>
      <c r="D8" s="118"/>
      <c r="G8" s="1"/>
    </row>
    <row r="9" spans="1:7" ht="22.5" customHeight="1">
      <c r="A9" s="64" t="s">
        <v>119</v>
      </c>
      <c r="B9" s="37"/>
      <c r="C9" s="65" t="s">
        <v>19</v>
      </c>
      <c r="D9" s="66">
        <f>SUM(D10:D12)</f>
        <v>0</v>
      </c>
      <c r="E9" s="1"/>
      <c r="G9" s="1"/>
    </row>
    <row r="10" spans="1:8" ht="21.75" customHeight="1">
      <c r="A10" s="67"/>
      <c r="B10" s="68"/>
      <c r="C10" s="69" t="s">
        <v>21</v>
      </c>
      <c r="D10" s="37"/>
      <c r="E10" s="1"/>
      <c r="F10" s="1"/>
      <c r="H10" s="1"/>
    </row>
    <row r="11" spans="1:8" ht="21.75" customHeight="1">
      <c r="A11" s="67"/>
      <c r="B11" s="70"/>
      <c r="C11" s="65" t="s">
        <v>23</v>
      </c>
      <c r="D11" s="37"/>
      <c r="E11" s="71"/>
      <c r="F11" s="1"/>
      <c r="G11" s="1"/>
      <c r="H11" s="1"/>
    </row>
    <row r="12" spans="1:7" ht="21.75" customHeight="1">
      <c r="A12" s="67"/>
      <c r="B12" s="72"/>
      <c r="C12" s="69" t="s">
        <v>25</v>
      </c>
      <c r="D12" s="37"/>
      <c r="E12" s="1"/>
      <c r="F12" s="1"/>
      <c r="G12" s="1"/>
    </row>
    <row r="13" spans="1:8" ht="21.75" customHeight="1">
      <c r="A13" s="67"/>
      <c r="B13" s="70"/>
      <c r="C13" s="69" t="s">
        <v>27</v>
      </c>
      <c r="D13" s="66">
        <f>SUM(D14:D20)</f>
        <v>0</v>
      </c>
      <c r="E13" s="1"/>
      <c r="F13" s="1"/>
      <c r="G13" s="1"/>
      <c r="H13" s="1"/>
    </row>
    <row r="14" spans="1:8" ht="21.75" customHeight="1">
      <c r="A14" s="67"/>
      <c r="B14" s="73"/>
      <c r="C14" s="69" t="s">
        <v>29</v>
      </c>
      <c r="D14" s="37"/>
      <c r="E14" s="71"/>
      <c r="F14" s="1"/>
      <c r="G14" s="1"/>
      <c r="H14" s="1"/>
    </row>
    <row r="15" spans="1:11" ht="21.75" customHeight="1">
      <c r="A15" s="67"/>
      <c r="B15" s="73"/>
      <c r="C15" s="65" t="s">
        <v>31</v>
      </c>
      <c r="D15" s="37"/>
      <c r="E15" s="1"/>
      <c r="F15" s="1"/>
      <c r="G15" s="1"/>
      <c r="H15" s="1"/>
      <c r="I15" s="1"/>
      <c r="J15" s="1"/>
      <c r="K15" s="1"/>
    </row>
    <row r="16" spans="1:11" ht="21.75" customHeight="1">
      <c r="A16" s="64"/>
      <c r="B16" s="70"/>
      <c r="C16" s="65" t="s">
        <v>33</v>
      </c>
      <c r="D16" s="37"/>
      <c r="E16" s="1"/>
      <c r="F16" s="1"/>
      <c r="G16" s="1"/>
      <c r="H16" s="1"/>
      <c r="I16" s="1"/>
      <c r="J16" s="1"/>
      <c r="K16" s="1"/>
    </row>
    <row r="17" spans="1:12" ht="21.75" customHeight="1">
      <c r="A17" s="64"/>
      <c r="B17" s="72"/>
      <c r="C17" s="69" t="s">
        <v>35</v>
      </c>
      <c r="D17" s="37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64"/>
      <c r="B18" s="70"/>
      <c r="C18" s="69" t="s">
        <v>37</v>
      </c>
      <c r="D18" s="37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64"/>
      <c r="B19" s="70"/>
      <c r="C19" s="69" t="s">
        <v>38</v>
      </c>
      <c r="D19" s="37"/>
      <c r="E19" s="1"/>
      <c r="F19" s="1"/>
      <c r="G19" s="1"/>
      <c r="H19" s="1"/>
      <c r="I19" s="1"/>
      <c r="J19" s="1"/>
      <c r="K19" s="1"/>
    </row>
    <row r="20" spans="1:11" ht="21.75" customHeight="1">
      <c r="A20" s="67"/>
      <c r="B20" s="7"/>
      <c r="C20" s="69" t="s">
        <v>39</v>
      </c>
      <c r="D20" s="37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67"/>
      <c r="B21" s="74"/>
      <c r="C21" s="75"/>
      <c r="D21" s="58"/>
    </row>
    <row r="22" spans="1:10" ht="21.75" customHeight="1">
      <c r="A22" s="64" t="s">
        <v>40</v>
      </c>
      <c r="B22" s="66">
        <f>SUM(B9:B21)</f>
        <v>0</v>
      </c>
      <c r="C22" s="65" t="s">
        <v>41</v>
      </c>
      <c r="D22" s="66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17"/>
  <sheetViews>
    <sheetView showGridLines="0" showZeros="0" zoomScalePageLayoutView="0" workbookViewId="0" topLeftCell="A1">
      <pane ySplit="6" topLeftCell="BM7" activePane="bottomLeft" state="frozen"/>
      <selection pane="topLeft" activeCell="A1" sqref="A1"/>
      <selection pane="bottomLeft" activeCell="G75" sqref="G75:G77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120</v>
      </c>
    </row>
    <row r="2" spans="1:9" ht="16.5" customHeight="1">
      <c r="A2" s="148" t="s">
        <v>121</v>
      </c>
      <c r="B2" s="148"/>
      <c r="C2" s="148"/>
      <c r="D2" s="148"/>
      <c r="E2" s="148"/>
      <c r="F2" s="148"/>
      <c r="G2" s="148"/>
      <c r="H2" s="148"/>
      <c r="I2" s="148"/>
    </row>
    <row r="3" spans="4:9" ht="18.75" customHeight="1">
      <c r="D3" s="40"/>
      <c r="E3" s="41"/>
      <c r="F3" s="42"/>
      <c r="G3" s="42"/>
      <c r="H3" s="40"/>
      <c r="I3" s="5" t="s">
        <v>3</v>
      </c>
    </row>
    <row r="4" spans="1:9" ht="18.75" customHeight="1">
      <c r="A4" s="118" t="s">
        <v>71</v>
      </c>
      <c r="B4" s="118"/>
      <c r="C4" s="118"/>
      <c r="D4" s="151" t="s">
        <v>122</v>
      </c>
      <c r="E4" s="149" t="s">
        <v>123</v>
      </c>
      <c r="F4" s="144"/>
      <c r="G4" s="144"/>
      <c r="H4" s="144"/>
      <c r="I4" s="144"/>
    </row>
    <row r="5" spans="1:9" ht="18.75" customHeight="1">
      <c r="A5" s="143" t="s">
        <v>74</v>
      </c>
      <c r="B5" s="143" t="s">
        <v>75</v>
      </c>
      <c r="C5" s="143" t="s">
        <v>76</v>
      </c>
      <c r="D5" s="151"/>
      <c r="E5" s="146" t="s">
        <v>53</v>
      </c>
      <c r="F5" s="146" t="s">
        <v>124</v>
      </c>
      <c r="G5" s="146"/>
      <c r="H5" s="128" t="s">
        <v>125</v>
      </c>
      <c r="I5" s="147" t="s">
        <v>126</v>
      </c>
    </row>
    <row r="6" spans="1:9" ht="26.25" customHeight="1">
      <c r="A6" s="150"/>
      <c r="B6" s="150"/>
      <c r="C6" s="150"/>
      <c r="D6" s="151"/>
      <c r="E6" s="146"/>
      <c r="F6" s="33" t="s">
        <v>16</v>
      </c>
      <c r="G6" s="33" t="s">
        <v>127</v>
      </c>
      <c r="H6" s="128"/>
      <c r="I6" s="147"/>
    </row>
    <row r="7" spans="1:10" ht="18.75" customHeight="1">
      <c r="A7" s="43"/>
      <c r="B7" s="44"/>
      <c r="C7" s="44"/>
      <c r="D7" s="21" t="s">
        <v>53</v>
      </c>
      <c r="E7" s="22">
        <f>SUM(E8:E117)</f>
        <v>589</v>
      </c>
      <c r="F7" s="22">
        <f>SUM(F8:F117)</f>
        <v>566</v>
      </c>
      <c r="G7" s="22">
        <f>SUM(G8:G117)</f>
        <v>566</v>
      </c>
      <c r="H7" s="22">
        <f>SUM(H8:H117)</f>
        <v>0</v>
      </c>
      <c r="I7" s="22">
        <f>SUM(I8:I117)</f>
        <v>23</v>
      </c>
      <c r="J7" s="1"/>
    </row>
    <row r="8" spans="1:9" s="39" customFormat="1" ht="18.75" customHeight="1">
      <c r="A8" s="45"/>
      <c r="B8" s="46"/>
      <c r="C8" s="46"/>
      <c r="D8" s="47" t="s">
        <v>61</v>
      </c>
      <c r="E8" s="48">
        <f aca="true" t="shared" si="0" ref="E8:E26">SUM(F8,H8,I8)</f>
        <v>0</v>
      </c>
      <c r="F8" s="48"/>
      <c r="G8" s="48"/>
      <c r="H8" s="48"/>
      <c r="I8" s="48"/>
    </row>
    <row r="9" spans="1:10" ht="18.75" customHeight="1">
      <c r="A9" s="43">
        <v>301</v>
      </c>
      <c r="B9" s="44"/>
      <c r="C9" s="44"/>
      <c r="D9" s="49" t="s">
        <v>128</v>
      </c>
      <c r="E9" s="22">
        <f t="shared" si="0"/>
        <v>0</v>
      </c>
      <c r="F9" s="24"/>
      <c r="G9" s="24"/>
      <c r="H9" s="24"/>
      <c r="I9" s="24"/>
      <c r="J9" s="1"/>
    </row>
    <row r="10" spans="1:10" ht="18.75" customHeight="1">
      <c r="A10" s="43"/>
      <c r="B10" s="50" t="s">
        <v>83</v>
      </c>
      <c r="C10" s="44"/>
      <c r="D10" s="51" t="s">
        <v>129</v>
      </c>
      <c r="E10" s="22">
        <f t="shared" si="0"/>
        <v>97.4</v>
      </c>
      <c r="F10" s="24">
        <v>97.4</v>
      </c>
      <c r="G10" s="24">
        <v>97.4</v>
      </c>
      <c r="H10" s="24"/>
      <c r="I10" s="24"/>
      <c r="J10" s="1"/>
    </row>
    <row r="11" spans="1:10" ht="18.75" customHeight="1">
      <c r="A11" s="43"/>
      <c r="B11" s="50" t="s">
        <v>104</v>
      </c>
      <c r="C11" s="44"/>
      <c r="D11" s="51" t="s">
        <v>130</v>
      </c>
      <c r="E11" s="22">
        <f t="shared" si="0"/>
        <v>24.7</v>
      </c>
      <c r="F11" s="24">
        <v>24.7</v>
      </c>
      <c r="G11" s="24">
        <v>24.7</v>
      </c>
      <c r="H11" s="24"/>
      <c r="I11" s="24"/>
      <c r="J11" s="1"/>
    </row>
    <row r="12" spans="1:10" ht="18.75" customHeight="1">
      <c r="A12" s="43"/>
      <c r="B12" s="50" t="s">
        <v>131</v>
      </c>
      <c r="C12" s="44"/>
      <c r="D12" s="51" t="s">
        <v>132</v>
      </c>
      <c r="E12" s="22">
        <f t="shared" si="0"/>
        <v>7.9</v>
      </c>
      <c r="F12" s="24">
        <v>7.9</v>
      </c>
      <c r="G12" s="24">
        <v>7.9</v>
      </c>
      <c r="H12" s="24"/>
      <c r="I12" s="24"/>
      <c r="J12" s="1"/>
    </row>
    <row r="13" spans="1:10" ht="18.75" customHeight="1">
      <c r="A13" s="43"/>
      <c r="B13" s="50" t="s">
        <v>96</v>
      </c>
      <c r="C13" s="44"/>
      <c r="D13" s="51" t="s">
        <v>133</v>
      </c>
      <c r="E13" s="22">
        <f t="shared" si="0"/>
        <v>38.5</v>
      </c>
      <c r="F13" s="24">
        <v>38.5</v>
      </c>
      <c r="G13" s="24">
        <v>38.5</v>
      </c>
      <c r="H13" s="24"/>
      <c r="I13" s="24"/>
      <c r="J13" s="1"/>
    </row>
    <row r="14" spans="1:10" ht="18.75" customHeight="1">
      <c r="A14" s="43"/>
      <c r="B14" s="50" t="s">
        <v>92</v>
      </c>
      <c r="C14" s="44"/>
      <c r="D14" s="51" t="s">
        <v>134</v>
      </c>
      <c r="E14" s="22">
        <f t="shared" si="0"/>
        <v>21.1</v>
      </c>
      <c r="F14" s="24">
        <v>21.1</v>
      </c>
      <c r="G14" s="24">
        <v>21.1</v>
      </c>
      <c r="H14" s="24"/>
      <c r="I14" s="24"/>
      <c r="J14" s="1"/>
    </row>
    <row r="15" spans="1:10" ht="18.75" customHeight="1">
      <c r="A15" s="43">
        <v>302</v>
      </c>
      <c r="B15" s="44"/>
      <c r="C15" s="44"/>
      <c r="D15" s="49" t="s">
        <v>135</v>
      </c>
      <c r="E15" s="22">
        <f t="shared" si="0"/>
        <v>0</v>
      </c>
      <c r="F15" s="24"/>
      <c r="G15" s="24"/>
      <c r="H15" s="24"/>
      <c r="I15" s="24"/>
      <c r="J15" s="1"/>
    </row>
    <row r="16" spans="1:10" ht="18.75" customHeight="1">
      <c r="A16" s="43"/>
      <c r="B16" s="44"/>
      <c r="C16" s="44"/>
      <c r="D16" s="51" t="s">
        <v>136</v>
      </c>
      <c r="E16" s="22">
        <f t="shared" si="0"/>
        <v>5.6</v>
      </c>
      <c r="F16" s="24">
        <v>5.6</v>
      </c>
      <c r="G16" s="24">
        <v>5.6</v>
      </c>
      <c r="H16" s="24"/>
      <c r="I16" s="24"/>
      <c r="J16" s="1"/>
    </row>
    <row r="17" spans="1:10" ht="18.75" customHeight="1">
      <c r="A17" s="43"/>
      <c r="B17" s="50" t="s">
        <v>137</v>
      </c>
      <c r="C17" s="44"/>
      <c r="D17" s="51" t="s">
        <v>138</v>
      </c>
      <c r="E17" s="22">
        <f t="shared" si="0"/>
        <v>1.5</v>
      </c>
      <c r="F17" s="24">
        <v>1.5</v>
      </c>
      <c r="G17" s="24">
        <v>1.5</v>
      </c>
      <c r="H17" s="24"/>
      <c r="I17" s="24"/>
      <c r="J17" s="1"/>
    </row>
    <row r="18" spans="1:10" ht="18.75" customHeight="1">
      <c r="A18" s="43"/>
      <c r="B18" s="50" t="s">
        <v>139</v>
      </c>
      <c r="C18" s="44"/>
      <c r="D18" s="51" t="s">
        <v>140</v>
      </c>
      <c r="E18" s="22">
        <f t="shared" si="0"/>
        <v>3.1</v>
      </c>
      <c r="F18" s="24">
        <v>3.1</v>
      </c>
      <c r="G18" s="24">
        <v>3.1</v>
      </c>
      <c r="H18" s="24"/>
      <c r="I18" s="24"/>
      <c r="J18" s="1"/>
    </row>
    <row r="19" spans="1:10" ht="18.75" customHeight="1">
      <c r="A19" s="43"/>
      <c r="B19" s="50" t="s">
        <v>92</v>
      </c>
      <c r="C19" s="44"/>
      <c r="D19" s="51" t="s">
        <v>141</v>
      </c>
      <c r="E19" s="22">
        <f t="shared" si="0"/>
        <v>18.2</v>
      </c>
      <c r="F19" s="24">
        <v>18.2</v>
      </c>
      <c r="G19" s="24">
        <v>18.2</v>
      </c>
      <c r="H19" s="24"/>
      <c r="I19" s="24"/>
      <c r="J19" s="1"/>
    </row>
    <row r="20" spans="1:10" ht="18.75" customHeight="1">
      <c r="A20" s="43">
        <v>303</v>
      </c>
      <c r="B20" s="44"/>
      <c r="C20" s="44"/>
      <c r="D20" s="49" t="s">
        <v>142</v>
      </c>
      <c r="E20" s="22">
        <f t="shared" si="0"/>
        <v>0</v>
      </c>
      <c r="F20" s="24"/>
      <c r="G20" s="24"/>
      <c r="H20" s="24"/>
      <c r="I20" s="24"/>
      <c r="J20" s="1"/>
    </row>
    <row r="21" spans="1:10" ht="18.75" customHeight="1">
      <c r="A21" s="43"/>
      <c r="B21" s="50" t="s">
        <v>83</v>
      </c>
      <c r="C21" s="50"/>
      <c r="D21" s="51" t="s">
        <v>143</v>
      </c>
      <c r="E21" s="22">
        <f t="shared" si="0"/>
        <v>0.1</v>
      </c>
      <c r="F21" s="24">
        <v>0.1</v>
      </c>
      <c r="G21" s="24">
        <v>0.1</v>
      </c>
      <c r="H21" s="24"/>
      <c r="I21" s="24"/>
      <c r="J21" s="1"/>
    </row>
    <row r="22" spans="1:10" ht="18.75" customHeight="1">
      <c r="A22" s="43"/>
      <c r="B22" s="50" t="s">
        <v>104</v>
      </c>
      <c r="C22" s="44"/>
      <c r="D22" s="51" t="s">
        <v>144</v>
      </c>
      <c r="E22" s="22">
        <f t="shared" si="0"/>
        <v>3.6</v>
      </c>
      <c r="F22" s="24">
        <v>3.6</v>
      </c>
      <c r="G22" s="24">
        <v>3.6</v>
      </c>
      <c r="H22" s="24"/>
      <c r="I22" s="24"/>
      <c r="J22" s="1"/>
    </row>
    <row r="23" spans="1:10" ht="18.75" customHeight="1">
      <c r="A23" s="43"/>
      <c r="B23" s="50" t="s">
        <v>114</v>
      </c>
      <c r="C23" s="44"/>
      <c r="D23" s="51" t="s">
        <v>145</v>
      </c>
      <c r="E23" s="22">
        <f t="shared" si="0"/>
        <v>1.2</v>
      </c>
      <c r="F23" s="24">
        <v>1.2</v>
      </c>
      <c r="G23" s="24">
        <v>1.2</v>
      </c>
      <c r="H23" s="24"/>
      <c r="I23" s="24"/>
      <c r="J23" s="1"/>
    </row>
    <row r="24" spans="1:10" ht="18.75" customHeight="1">
      <c r="A24" s="43"/>
      <c r="B24" s="50" t="s">
        <v>146</v>
      </c>
      <c r="C24" s="44"/>
      <c r="D24" s="51" t="s">
        <v>147</v>
      </c>
      <c r="E24" s="22">
        <f t="shared" si="0"/>
        <v>0</v>
      </c>
      <c r="F24" s="24"/>
      <c r="G24" s="24"/>
      <c r="H24" s="24"/>
      <c r="I24" s="24"/>
      <c r="J24" s="1"/>
    </row>
    <row r="25" spans="1:10" ht="18.75" customHeight="1">
      <c r="A25" s="43"/>
      <c r="B25" s="50" t="s">
        <v>148</v>
      </c>
      <c r="C25" s="44"/>
      <c r="D25" s="51" t="s">
        <v>149</v>
      </c>
      <c r="E25" s="22">
        <f t="shared" si="0"/>
        <v>11</v>
      </c>
      <c r="F25" s="24">
        <v>11</v>
      </c>
      <c r="G25" s="24">
        <v>11</v>
      </c>
      <c r="H25" s="24"/>
      <c r="I25" s="24"/>
      <c r="J25" s="1"/>
    </row>
    <row r="26" spans="1:10" ht="18.75" customHeight="1">
      <c r="A26" s="43"/>
      <c r="B26" s="50" t="s">
        <v>92</v>
      </c>
      <c r="C26" s="44"/>
      <c r="D26" s="51" t="s">
        <v>150</v>
      </c>
      <c r="E26" s="22">
        <f t="shared" si="0"/>
        <v>0</v>
      </c>
      <c r="F26" s="24"/>
      <c r="G26" s="24"/>
      <c r="H26" s="24"/>
      <c r="I26" s="24"/>
      <c r="J26" s="1"/>
    </row>
    <row r="27" spans="1:10" ht="18.75" customHeight="1">
      <c r="A27" s="43"/>
      <c r="B27" s="50"/>
      <c r="C27" s="44"/>
      <c r="D27" s="51"/>
      <c r="E27" s="22"/>
      <c r="F27" s="24"/>
      <c r="G27" s="24"/>
      <c r="H27" s="24"/>
      <c r="I27" s="24"/>
      <c r="J27" s="1"/>
    </row>
    <row r="28" spans="1:9" s="39" customFormat="1" ht="18.75" customHeight="1">
      <c r="A28" s="45"/>
      <c r="B28" s="46"/>
      <c r="C28" s="46"/>
      <c r="D28" s="52" t="s">
        <v>95</v>
      </c>
      <c r="E28" s="48">
        <f aca="true" t="shared" si="1" ref="E28:E53">SUM(F28,H28,I28)</f>
        <v>0</v>
      </c>
      <c r="F28" s="48"/>
      <c r="G28" s="48"/>
      <c r="H28" s="48"/>
      <c r="I28" s="48"/>
    </row>
    <row r="29" spans="1:10" ht="18.75" customHeight="1">
      <c r="A29" s="43">
        <v>301</v>
      </c>
      <c r="B29" s="44"/>
      <c r="C29" s="44"/>
      <c r="D29" s="49" t="s">
        <v>128</v>
      </c>
      <c r="E29" s="22">
        <f t="shared" si="1"/>
        <v>0</v>
      </c>
      <c r="F29" s="24"/>
      <c r="G29" s="24"/>
      <c r="H29" s="24"/>
      <c r="I29" s="24"/>
      <c r="J29" s="1"/>
    </row>
    <row r="30" spans="1:10" ht="18.75" customHeight="1">
      <c r="A30" s="43"/>
      <c r="B30" s="50" t="s">
        <v>83</v>
      </c>
      <c r="C30" s="44"/>
      <c r="D30" s="51" t="s">
        <v>129</v>
      </c>
      <c r="E30" s="22">
        <f t="shared" si="1"/>
        <v>30.8</v>
      </c>
      <c r="F30" s="24">
        <v>30.8</v>
      </c>
      <c r="G30" s="24">
        <v>30.8</v>
      </c>
      <c r="H30" s="24"/>
      <c r="I30" s="24"/>
      <c r="J30" s="1"/>
    </row>
    <row r="31" spans="1:10" ht="18.75" customHeight="1">
      <c r="A31" s="43"/>
      <c r="B31" s="50" t="s">
        <v>104</v>
      </c>
      <c r="C31" s="44"/>
      <c r="D31" s="51" t="s">
        <v>130</v>
      </c>
      <c r="E31" s="22">
        <f t="shared" si="1"/>
        <v>7.4</v>
      </c>
      <c r="F31" s="24">
        <v>7.4</v>
      </c>
      <c r="G31" s="24">
        <v>7.4</v>
      </c>
      <c r="H31" s="24"/>
      <c r="I31" s="24"/>
      <c r="J31" s="1"/>
    </row>
    <row r="32" spans="1:9" ht="18.75" customHeight="1">
      <c r="A32" s="43"/>
      <c r="B32" s="50" t="s">
        <v>131</v>
      </c>
      <c r="C32" s="44"/>
      <c r="D32" s="51" t="s">
        <v>132</v>
      </c>
      <c r="E32" s="22">
        <f t="shared" si="1"/>
        <v>2.5</v>
      </c>
      <c r="F32" s="24">
        <v>2.5</v>
      </c>
      <c r="G32" s="24">
        <v>2.5</v>
      </c>
      <c r="H32" s="24"/>
      <c r="I32" s="24"/>
    </row>
    <row r="33" spans="1:10" ht="18.75" customHeight="1">
      <c r="A33" s="43"/>
      <c r="B33" s="50" t="s">
        <v>96</v>
      </c>
      <c r="C33" s="44"/>
      <c r="D33" s="51" t="s">
        <v>133</v>
      </c>
      <c r="E33" s="22">
        <f t="shared" si="1"/>
        <v>12</v>
      </c>
      <c r="F33" s="24">
        <v>12</v>
      </c>
      <c r="G33" s="24">
        <v>12</v>
      </c>
      <c r="H33" s="24"/>
      <c r="I33" s="24"/>
      <c r="J33" s="1"/>
    </row>
    <row r="34" spans="1:10" ht="18.75" customHeight="1">
      <c r="A34" s="43"/>
      <c r="B34" s="50" t="s">
        <v>92</v>
      </c>
      <c r="C34" s="44"/>
      <c r="D34" s="51" t="s">
        <v>134</v>
      </c>
      <c r="E34" s="22">
        <f t="shared" si="1"/>
        <v>5.4</v>
      </c>
      <c r="F34" s="24">
        <v>5.4</v>
      </c>
      <c r="G34" s="24">
        <v>5.4</v>
      </c>
      <c r="H34" s="24"/>
      <c r="I34" s="24"/>
      <c r="J34" s="1"/>
    </row>
    <row r="35" spans="1:10" ht="18.75" customHeight="1">
      <c r="A35" s="43">
        <v>302</v>
      </c>
      <c r="B35" s="44"/>
      <c r="C35" s="44"/>
      <c r="D35" s="49" t="s">
        <v>135</v>
      </c>
      <c r="E35" s="22">
        <f t="shared" si="1"/>
        <v>0</v>
      </c>
      <c r="F35" s="24"/>
      <c r="G35" s="24"/>
      <c r="H35" s="24"/>
      <c r="I35" s="24"/>
      <c r="J35" s="1"/>
    </row>
    <row r="36" spans="1:10" ht="18.75" customHeight="1">
      <c r="A36" s="43"/>
      <c r="B36" s="44"/>
      <c r="C36" s="44"/>
      <c r="D36" s="51" t="s">
        <v>136</v>
      </c>
      <c r="E36" s="22">
        <f t="shared" si="1"/>
        <v>2</v>
      </c>
      <c r="F36" s="24">
        <v>2</v>
      </c>
      <c r="G36" s="24">
        <v>2</v>
      </c>
      <c r="H36" s="24"/>
      <c r="I36" s="24"/>
      <c r="J36" s="1"/>
    </row>
    <row r="37" spans="1:10" ht="18.75" customHeight="1">
      <c r="A37" s="43"/>
      <c r="B37" s="50" t="s">
        <v>137</v>
      </c>
      <c r="C37" s="44"/>
      <c r="D37" s="51" t="s">
        <v>138</v>
      </c>
      <c r="E37" s="22">
        <f t="shared" si="1"/>
        <v>0.5</v>
      </c>
      <c r="F37" s="24">
        <v>0.5</v>
      </c>
      <c r="G37" s="24">
        <v>0.5</v>
      </c>
      <c r="H37" s="24"/>
      <c r="I37" s="24"/>
      <c r="J37" s="1"/>
    </row>
    <row r="38" spans="1:10" ht="18.75" customHeight="1">
      <c r="A38" s="43"/>
      <c r="B38" s="50" t="s">
        <v>139</v>
      </c>
      <c r="C38" s="44"/>
      <c r="D38" s="51" t="s">
        <v>140</v>
      </c>
      <c r="E38" s="22">
        <f t="shared" si="1"/>
        <v>1</v>
      </c>
      <c r="F38" s="24">
        <v>1</v>
      </c>
      <c r="G38" s="24">
        <v>1</v>
      </c>
      <c r="H38" s="24"/>
      <c r="I38" s="24"/>
      <c r="J38" s="1"/>
    </row>
    <row r="39" spans="1:10" ht="18.75" customHeight="1">
      <c r="A39" s="43"/>
      <c r="B39" s="50" t="s">
        <v>92</v>
      </c>
      <c r="C39" s="44"/>
      <c r="D39" s="51" t="s">
        <v>141</v>
      </c>
      <c r="E39" s="22">
        <f t="shared" si="1"/>
        <v>5</v>
      </c>
      <c r="F39" s="24">
        <v>5</v>
      </c>
      <c r="G39" s="24">
        <v>5</v>
      </c>
      <c r="H39" s="24"/>
      <c r="I39" s="24"/>
      <c r="J39" s="1"/>
    </row>
    <row r="40" spans="1:10" ht="18.75" customHeight="1">
      <c r="A40" s="43">
        <v>303</v>
      </c>
      <c r="B40" s="44"/>
      <c r="C40" s="44"/>
      <c r="D40" s="49" t="s">
        <v>142</v>
      </c>
      <c r="E40" s="22">
        <f t="shared" si="1"/>
        <v>0</v>
      </c>
      <c r="F40" s="24"/>
      <c r="G40" s="24"/>
      <c r="H40" s="24"/>
      <c r="I40" s="24"/>
      <c r="J40" s="1"/>
    </row>
    <row r="41" spans="1:10" ht="18.75" customHeight="1">
      <c r="A41" s="43"/>
      <c r="B41" s="50" t="s">
        <v>83</v>
      </c>
      <c r="C41" s="50"/>
      <c r="D41" s="51" t="s">
        <v>143</v>
      </c>
      <c r="E41" s="22">
        <f t="shared" si="1"/>
        <v>0</v>
      </c>
      <c r="F41" s="24"/>
      <c r="G41" s="24"/>
      <c r="H41" s="24"/>
      <c r="I41" s="24"/>
      <c r="J41" s="1"/>
    </row>
    <row r="42" spans="1:10" ht="18.75" customHeight="1">
      <c r="A42" s="43"/>
      <c r="B42" s="50" t="s">
        <v>104</v>
      </c>
      <c r="C42" s="44"/>
      <c r="D42" s="51" t="s">
        <v>144</v>
      </c>
      <c r="E42" s="22">
        <f t="shared" si="1"/>
        <v>1</v>
      </c>
      <c r="F42" s="24">
        <v>1</v>
      </c>
      <c r="G42" s="24">
        <v>1</v>
      </c>
      <c r="H42" s="24"/>
      <c r="I42" s="24"/>
      <c r="J42" s="1"/>
    </row>
    <row r="43" spans="1:9" ht="18.75" customHeight="1">
      <c r="A43" s="43"/>
      <c r="B43" s="50" t="s">
        <v>114</v>
      </c>
      <c r="C43" s="44"/>
      <c r="D43" s="51" t="s">
        <v>145</v>
      </c>
      <c r="E43" s="22">
        <f t="shared" si="1"/>
        <v>0</v>
      </c>
      <c r="F43" s="24"/>
      <c r="G43" s="24"/>
      <c r="H43" s="24"/>
      <c r="I43" s="24"/>
    </row>
    <row r="44" spans="1:9" ht="18.75" customHeight="1">
      <c r="A44" s="43"/>
      <c r="B44" s="50" t="s">
        <v>146</v>
      </c>
      <c r="C44" s="44"/>
      <c r="D44" s="51" t="s">
        <v>147</v>
      </c>
      <c r="E44" s="22">
        <f t="shared" si="1"/>
        <v>0</v>
      </c>
      <c r="F44" s="24"/>
      <c r="G44" s="24"/>
      <c r="H44" s="24"/>
      <c r="I44" s="24"/>
    </row>
    <row r="45" spans="1:9" ht="18.75" customHeight="1">
      <c r="A45" s="43"/>
      <c r="B45" s="50" t="s">
        <v>148</v>
      </c>
      <c r="C45" s="44"/>
      <c r="D45" s="51" t="s">
        <v>149</v>
      </c>
      <c r="E45" s="22">
        <f t="shared" si="1"/>
        <v>3.5</v>
      </c>
      <c r="F45" s="24">
        <v>3.5</v>
      </c>
      <c r="G45" s="24">
        <v>3.5</v>
      </c>
      <c r="H45" s="24"/>
      <c r="I45" s="24"/>
    </row>
    <row r="46" spans="1:9" ht="18.75" customHeight="1">
      <c r="A46" s="43"/>
      <c r="B46" s="50" t="s">
        <v>92</v>
      </c>
      <c r="C46" s="44"/>
      <c r="D46" s="51" t="s">
        <v>150</v>
      </c>
      <c r="E46" s="22">
        <f t="shared" si="1"/>
        <v>0</v>
      </c>
      <c r="F46" s="24"/>
      <c r="G46" s="24"/>
      <c r="H46" s="24"/>
      <c r="I46" s="24"/>
    </row>
    <row r="47" spans="1:9" ht="18.75" customHeight="1">
      <c r="A47" s="43"/>
      <c r="B47" s="44"/>
      <c r="C47" s="44"/>
      <c r="D47" s="23"/>
      <c r="E47" s="22">
        <f t="shared" si="1"/>
        <v>0</v>
      </c>
      <c r="F47" s="24"/>
      <c r="G47" s="24"/>
      <c r="H47" s="24"/>
      <c r="I47" s="24"/>
    </row>
    <row r="48" spans="1:9" s="39" customFormat="1" ht="18.75" customHeight="1">
      <c r="A48" s="52"/>
      <c r="B48" s="52"/>
      <c r="C48" s="52"/>
      <c r="D48" s="52" t="s">
        <v>62</v>
      </c>
      <c r="E48" s="48">
        <f t="shared" si="1"/>
        <v>0</v>
      </c>
      <c r="F48" s="48"/>
      <c r="G48" s="48"/>
      <c r="H48" s="48"/>
      <c r="I48" s="48"/>
    </row>
    <row r="49" spans="1:9" ht="18.75" customHeight="1">
      <c r="A49" s="26">
        <v>301</v>
      </c>
      <c r="B49" s="26"/>
      <c r="C49" s="26"/>
      <c r="D49" s="23" t="s">
        <v>128</v>
      </c>
      <c r="E49" s="22">
        <f t="shared" si="1"/>
        <v>0</v>
      </c>
      <c r="F49" s="24"/>
      <c r="G49" s="24"/>
      <c r="H49" s="24"/>
      <c r="I49" s="24"/>
    </row>
    <row r="50" spans="1:9" ht="18.75" customHeight="1">
      <c r="A50" s="26"/>
      <c r="B50" s="26" t="s">
        <v>83</v>
      </c>
      <c r="C50" s="26"/>
      <c r="D50" s="25" t="s">
        <v>129</v>
      </c>
      <c r="E50" s="22">
        <f t="shared" si="1"/>
        <v>65.3</v>
      </c>
      <c r="F50" s="53">
        <v>65.3</v>
      </c>
      <c r="G50" s="53">
        <v>65.3</v>
      </c>
      <c r="H50" s="53"/>
      <c r="I50" s="53"/>
    </row>
    <row r="51" spans="1:9" ht="18.75" customHeight="1">
      <c r="A51" s="26"/>
      <c r="B51" s="26" t="s">
        <v>131</v>
      </c>
      <c r="C51" s="26"/>
      <c r="D51" s="25" t="s">
        <v>132</v>
      </c>
      <c r="E51" s="22">
        <f t="shared" si="1"/>
        <v>5.3</v>
      </c>
      <c r="F51" s="53">
        <v>5.3</v>
      </c>
      <c r="G51" s="53">
        <v>5.3</v>
      </c>
      <c r="H51" s="53"/>
      <c r="I51" s="53"/>
    </row>
    <row r="52" spans="1:9" ht="18.75" customHeight="1">
      <c r="A52" s="26"/>
      <c r="B52" s="26" t="s">
        <v>96</v>
      </c>
      <c r="C52" s="26"/>
      <c r="D52" s="25" t="s">
        <v>133</v>
      </c>
      <c r="E52" s="22">
        <f t="shared" si="1"/>
        <v>20.8</v>
      </c>
      <c r="F52" s="53">
        <v>20.8</v>
      </c>
      <c r="G52" s="53">
        <v>20.8</v>
      </c>
      <c r="H52" s="53"/>
      <c r="I52" s="53"/>
    </row>
    <row r="53" spans="1:9" ht="18.75" customHeight="1">
      <c r="A53" s="26"/>
      <c r="B53" s="26" t="s">
        <v>109</v>
      </c>
      <c r="C53" s="26"/>
      <c r="D53" s="25" t="s">
        <v>151</v>
      </c>
      <c r="E53" s="22">
        <f t="shared" si="1"/>
        <v>16.1</v>
      </c>
      <c r="F53" s="53">
        <v>16.1</v>
      </c>
      <c r="G53" s="53">
        <v>16.1</v>
      </c>
      <c r="H53" s="53"/>
      <c r="I53" s="53"/>
    </row>
    <row r="54" spans="1:9" ht="18.75" customHeight="1">
      <c r="A54" s="26"/>
      <c r="B54" s="26" t="s">
        <v>92</v>
      </c>
      <c r="C54" s="26"/>
      <c r="D54" s="25" t="s">
        <v>134</v>
      </c>
      <c r="E54" s="22">
        <f aca="true" t="shared" si="2" ref="E54:E65">SUM(F54,H54,I54)</f>
        <v>10.6</v>
      </c>
      <c r="F54" s="53">
        <v>10.6</v>
      </c>
      <c r="G54" s="53">
        <v>10.6</v>
      </c>
      <c r="H54" s="53"/>
      <c r="I54" s="53"/>
    </row>
    <row r="55" spans="1:9" ht="18.75" customHeight="1">
      <c r="A55" s="26">
        <v>302</v>
      </c>
      <c r="B55" s="26"/>
      <c r="C55" s="26"/>
      <c r="D55" s="23" t="s">
        <v>135</v>
      </c>
      <c r="E55" s="22">
        <f t="shared" si="2"/>
        <v>0</v>
      </c>
      <c r="F55" s="53"/>
      <c r="G55" s="53"/>
      <c r="H55" s="53"/>
      <c r="I55" s="53"/>
    </row>
    <row r="56" spans="1:9" ht="18.75" customHeight="1">
      <c r="A56" s="26"/>
      <c r="B56" s="26"/>
      <c r="C56" s="26"/>
      <c r="D56" s="25" t="s">
        <v>136</v>
      </c>
      <c r="E56" s="22">
        <f t="shared" si="2"/>
        <v>4.2</v>
      </c>
      <c r="F56" s="53">
        <v>4.2</v>
      </c>
      <c r="G56" s="53">
        <v>4.2</v>
      </c>
      <c r="H56" s="53"/>
      <c r="I56" s="53"/>
    </row>
    <row r="57" spans="1:9" ht="18.75" customHeight="1">
      <c r="A57" s="26"/>
      <c r="B57" s="26" t="s">
        <v>137</v>
      </c>
      <c r="C57" s="26"/>
      <c r="D57" s="25" t="s">
        <v>138</v>
      </c>
      <c r="E57" s="22">
        <f t="shared" si="2"/>
        <v>1</v>
      </c>
      <c r="F57" s="53">
        <v>1</v>
      </c>
      <c r="G57" s="53">
        <v>1</v>
      </c>
      <c r="H57" s="53"/>
      <c r="I57" s="53"/>
    </row>
    <row r="58" spans="1:9" ht="18.75" customHeight="1">
      <c r="A58" s="26"/>
      <c r="B58" s="26" t="s">
        <v>139</v>
      </c>
      <c r="C58" s="26"/>
      <c r="D58" s="25" t="s">
        <v>140</v>
      </c>
      <c r="E58" s="22">
        <f t="shared" si="2"/>
        <v>2</v>
      </c>
      <c r="F58" s="53">
        <v>2</v>
      </c>
      <c r="G58" s="53">
        <v>2</v>
      </c>
      <c r="H58" s="53"/>
      <c r="I58" s="53"/>
    </row>
    <row r="59" spans="1:9" ht="18.75" customHeight="1">
      <c r="A59" s="26"/>
      <c r="B59" s="26" t="s">
        <v>92</v>
      </c>
      <c r="C59" s="26"/>
      <c r="D59" s="25" t="s">
        <v>141</v>
      </c>
      <c r="E59" s="22">
        <f t="shared" si="2"/>
        <v>1</v>
      </c>
      <c r="F59" s="53">
        <v>1</v>
      </c>
      <c r="G59" s="53">
        <v>1</v>
      </c>
      <c r="H59" s="53"/>
      <c r="I59" s="53"/>
    </row>
    <row r="60" spans="1:9" ht="18.75" customHeight="1">
      <c r="A60" s="26">
        <v>303</v>
      </c>
      <c r="B60" s="26"/>
      <c r="C60" s="26"/>
      <c r="D60" s="23" t="s">
        <v>142</v>
      </c>
      <c r="E60" s="22">
        <f t="shared" si="2"/>
        <v>0</v>
      </c>
      <c r="F60" s="53"/>
      <c r="G60" s="7"/>
      <c r="H60" s="53"/>
      <c r="I60" s="53"/>
    </row>
    <row r="61" spans="1:9" ht="18.75" customHeight="1">
      <c r="A61" s="26"/>
      <c r="B61" s="26" t="s">
        <v>83</v>
      </c>
      <c r="C61" s="26"/>
      <c r="D61" s="25" t="s">
        <v>143</v>
      </c>
      <c r="E61" s="22">
        <f t="shared" si="2"/>
        <v>0</v>
      </c>
      <c r="F61" s="53"/>
      <c r="G61" s="7"/>
      <c r="H61" s="53"/>
      <c r="I61" s="53"/>
    </row>
    <row r="62" spans="1:9" ht="18.75" customHeight="1">
      <c r="A62" s="26"/>
      <c r="B62" s="26" t="s">
        <v>104</v>
      </c>
      <c r="C62" s="26"/>
      <c r="D62" s="25" t="s">
        <v>144</v>
      </c>
      <c r="E62" s="22">
        <f t="shared" si="2"/>
        <v>3.8</v>
      </c>
      <c r="F62" s="7">
        <v>3.8</v>
      </c>
      <c r="G62" s="7">
        <v>3.8</v>
      </c>
      <c r="H62" s="53"/>
      <c r="I62" s="53"/>
    </row>
    <row r="63" spans="1:9" ht="18.75" customHeight="1">
      <c r="A63" s="26"/>
      <c r="B63" s="26" t="s">
        <v>114</v>
      </c>
      <c r="C63" s="26"/>
      <c r="D63" s="25" t="s">
        <v>145</v>
      </c>
      <c r="E63" s="22">
        <f t="shared" si="2"/>
        <v>4</v>
      </c>
      <c r="F63" s="7">
        <v>4</v>
      </c>
      <c r="G63" s="7">
        <v>4</v>
      </c>
      <c r="H63" s="53"/>
      <c r="I63" s="53"/>
    </row>
    <row r="64" spans="1:9" ht="18.75" customHeight="1">
      <c r="A64" s="26"/>
      <c r="B64" s="26" t="s">
        <v>148</v>
      </c>
      <c r="C64" s="26"/>
      <c r="D64" s="25" t="s">
        <v>149</v>
      </c>
      <c r="E64" s="22">
        <f t="shared" si="2"/>
        <v>7.3</v>
      </c>
      <c r="F64" s="7">
        <v>7.3</v>
      </c>
      <c r="G64" s="7">
        <v>7.3</v>
      </c>
      <c r="H64" s="53"/>
      <c r="I64" s="53"/>
    </row>
    <row r="65" spans="1:9" ht="18.75" customHeight="1">
      <c r="A65" s="26"/>
      <c r="B65" s="26" t="s">
        <v>92</v>
      </c>
      <c r="C65" s="26"/>
      <c r="D65" s="25" t="s">
        <v>150</v>
      </c>
      <c r="E65" s="22">
        <f t="shared" si="2"/>
        <v>4</v>
      </c>
      <c r="F65" s="7"/>
      <c r="G65" s="7"/>
      <c r="H65" s="53"/>
      <c r="I65" s="53">
        <v>4</v>
      </c>
    </row>
    <row r="66" spans="1:9" ht="18.75" customHeight="1">
      <c r="A66" s="26"/>
      <c r="B66" s="26"/>
      <c r="C66" s="26"/>
      <c r="D66" s="23"/>
      <c r="E66" s="22">
        <f aca="true" t="shared" si="3" ref="E66:E96">SUM(F66,H66,I66)</f>
        <v>0</v>
      </c>
      <c r="F66" s="7"/>
      <c r="G66" s="7"/>
      <c r="H66" s="53"/>
      <c r="I66" s="53"/>
    </row>
    <row r="67" spans="1:9" s="39" customFormat="1" ht="18.75" customHeight="1">
      <c r="A67" s="54"/>
      <c r="B67" s="54"/>
      <c r="C67" s="54"/>
      <c r="D67" s="55" t="s">
        <v>103</v>
      </c>
      <c r="E67" s="48">
        <f t="shared" si="3"/>
        <v>0</v>
      </c>
      <c r="F67" s="56"/>
      <c r="G67" s="56"/>
      <c r="H67" s="56"/>
      <c r="I67" s="56"/>
    </row>
    <row r="68" spans="1:9" ht="18.75" customHeight="1">
      <c r="A68" s="57">
        <v>301</v>
      </c>
      <c r="B68" s="57"/>
      <c r="C68" s="57"/>
      <c r="D68" s="58" t="s">
        <v>128</v>
      </c>
      <c r="E68" s="22">
        <f t="shared" si="3"/>
        <v>0</v>
      </c>
      <c r="F68" s="7"/>
      <c r="G68" s="7"/>
      <c r="H68" s="7"/>
      <c r="I68" s="7"/>
    </row>
    <row r="69" spans="1:9" ht="18.75" customHeight="1">
      <c r="A69" s="57"/>
      <c r="B69" s="57" t="s">
        <v>83</v>
      </c>
      <c r="C69" s="57"/>
      <c r="D69" s="59" t="s">
        <v>129</v>
      </c>
      <c r="E69" s="22">
        <f t="shared" si="3"/>
        <v>18.1</v>
      </c>
      <c r="F69" s="7">
        <v>18.1</v>
      </c>
      <c r="G69" s="7">
        <v>18.1</v>
      </c>
      <c r="H69" s="7"/>
      <c r="I69" s="7"/>
    </row>
    <row r="70" spans="1:9" ht="18.75" customHeight="1">
      <c r="A70" s="57"/>
      <c r="B70" s="57" t="s">
        <v>131</v>
      </c>
      <c r="C70" s="57"/>
      <c r="D70" s="60" t="s">
        <v>132</v>
      </c>
      <c r="E70" s="22">
        <f t="shared" si="3"/>
        <v>1.5</v>
      </c>
      <c r="F70" s="7">
        <v>1.5</v>
      </c>
      <c r="G70" s="7">
        <v>1.5</v>
      </c>
      <c r="H70" s="7"/>
      <c r="I70" s="7"/>
    </row>
    <row r="71" spans="1:9" ht="18.75" customHeight="1">
      <c r="A71" s="57"/>
      <c r="B71" s="57" t="s">
        <v>96</v>
      </c>
      <c r="C71" s="57"/>
      <c r="D71" s="60" t="s">
        <v>133</v>
      </c>
      <c r="E71" s="22">
        <f t="shared" si="3"/>
        <v>6.7</v>
      </c>
      <c r="F71" s="7">
        <v>6.7</v>
      </c>
      <c r="G71" s="7">
        <v>6.7</v>
      </c>
      <c r="H71" s="7"/>
      <c r="I71" s="7"/>
    </row>
    <row r="72" spans="1:9" ht="18.75" customHeight="1">
      <c r="A72" s="57"/>
      <c r="B72" s="57" t="s">
        <v>109</v>
      </c>
      <c r="C72" s="57"/>
      <c r="D72" s="60" t="s">
        <v>151</v>
      </c>
      <c r="E72" s="22">
        <f t="shared" si="3"/>
        <v>4.2</v>
      </c>
      <c r="F72" s="7">
        <v>4.2</v>
      </c>
      <c r="G72" s="7">
        <v>4.2</v>
      </c>
      <c r="H72" s="7"/>
      <c r="I72" s="7"/>
    </row>
    <row r="73" spans="1:9" ht="18.75" customHeight="1">
      <c r="A73" s="57"/>
      <c r="B73" s="57" t="s">
        <v>92</v>
      </c>
      <c r="C73" s="57"/>
      <c r="D73" s="60" t="s">
        <v>134</v>
      </c>
      <c r="E73" s="22">
        <f t="shared" si="3"/>
        <v>3.9</v>
      </c>
      <c r="F73" s="7">
        <v>3.9</v>
      </c>
      <c r="G73" s="7">
        <v>3.9</v>
      </c>
      <c r="H73" s="7"/>
      <c r="I73" s="7"/>
    </row>
    <row r="74" spans="1:9" ht="18.75" customHeight="1">
      <c r="A74" s="57">
        <v>302</v>
      </c>
      <c r="B74" s="57"/>
      <c r="C74" s="57"/>
      <c r="D74" s="28" t="s">
        <v>135</v>
      </c>
      <c r="E74" s="22">
        <f t="shared" si="3"/>
        <v>0</v>
      </c>
      <c r="F74" s="7"/>
      <c r="G74" s="7"/>
      <c r="H74" s="7"/>
      <c r="I74" s="7"/>
    </row>
    <row r="75" spans="1:9" ht="18.75" customHeight="1">
      <c r="A75" s="57"/>
      <c r="B75" s="57"/>
      <c r="C75" s="57"/>
      <c r="D75" s="28" t="s">
        <v>136</v>
      </c>
      <c r="E75" s="22">
        <f t="shared" si="3"/>
        <v>1.2</v>
      </c>
      <c r="F75" s="7">
        <v>1.2</v>
      </c>
      <c r="G75" s="7">
        <v>1.2</v>
      </c>
      <c r="H75" s="7"/>
      <c r="I75" s="7"/>
    </row>
    <row r="76" spans="1:9" ht="18.75" customHeight="1">
      <c r="A76" s="57"/>
      <c r="B76" s="57" t="s">
        <v>137</v>
      </c>
      <c r="C76" s="57"/>
      <c r="D76" s="60" t="s">
        <v>138</v>
      </c>
      <c r="E76" s="22">
        <f t="shared" si="3"/>
        <v>0.3</v>
      </c>
      <c r="F76" s="7">
        <v>0.3</v>
      </c>
      <c r="G76" s="7">
        <v>0.3</v>
      </c>
      <c r="H76" s="7"/>
      <c r="I76" s="7"/>
    </row>
    <row r="77" spans="1:9" ht="18.75" customHeight="1">
      <c r="A77" s="57"/>
      <c r="B77" s="57" t="s">
        <v>139</v>
      </c>
      <c r="C77" s="57"/>
      <c r="D77" s="60" t="s">
        <v>140</v>
      </c>
      <c r="E77" s="22">
        <f t="shared" si="3"/>
        <v>0.6</v>
      </c>
      <c r="F77" s="7">
        <v>0.6</v>
      </c>
      <c r="G77" s="7">
        <v>0.6</v>
      </c>
      <c r="H77" s="7"/>
      <c r="I77" s="7"/>
    </row>
    <row r="78" spans="1:9" ht="18.75" customHeight="1">
      <c r="A78" s="57"/>
      <c r="B78" s="57" t="s">
        <v>92</v>
      </c>
      <c r="C78" s="57"/>
      <c r="D78" s="60" t="s">
        <v>141</v>
      </c>
      <c r="E78" s="22">
        <f t="shared" si="3"/>
        <v>0</v>
      </c>
      <c r="F78" s="7"/>
      <c r="G78" s="7"/>
      <c r="H78" s="7"/>
      <c r="I78" s="7"/>
    </row>
    <row r="79" spans="1:9" ht="18.75" customHeight="1">
      <c r="A79" s="57">
        <v>303</v>
      </c>
      <c r="B79" s="57"/>
      <c r="C79" s="57"/>
      <c r="D79" s="28" t="s">
        <v>142</v>
      </c>
      <c r="E79" s="22">
        <f t="shared" si="3"/>
        <v>0</v>
      </c>
      <c r="F79" s="7"/>
      <c r="G79" s="7"/>
      <c r="H79" s="7"/>
      <c r="I79" s="7"/>
    </row>
    <row r="80" spans="1:9" ht="18.75" customHeight="1">
      <c r="A80" s="57"/>
      <c r="B80" s="57" t="s">
        <v>83</v>
      </c>
      <c r="C80" s="57"/>
      <c r="D80" s="60" t="s">
        <v>143</v>
      </c>
      <c r="E80" s="22">
        <f t="shared" si="3"/>
        <v>0</v>
      </c>
      <c r="F80" s="7"/>
      <c r="G80" s="7"/>
      <c r="H80" s="7"/>
      <c r="I80" s="7"/>
    </row>
    <row r="81" spans="1:9" ht="18.75" customHeight="1">
      <c r="A81" s="57"/>
      <c r="B81" s="57" t="s">
        <v>104</v>
      </c>
      <c r="C81" s="57"/>
      <c r="D81" s="60" t="s">
        <v>144</v>
      </c>
      <c r="E81" s="22">
        <f t="shared" si="3"/>
        <v>0</v>
      </c>
      <c r="F81" s="7"/>
      <c r="G81" s="7"/>
      <c r="H81" s="7"/>
      <c r="I81" s="7"/>
    </row>
    <row r="82" spans="1:9" ht="18.75" customHeight="1">
      <c r="A82" s="57"/>
      <c r="B82" s="57" t="s">
        <v>114</v>
      </c>
      <c r="C82" s="57"/>
      <c r="D82" s="60" t="s">
        <v>145</v>
      </c>
      <c r="E82" s="22">
        <f t="shared" si="3"/>
        <v>0</v>
      </c>
      <c r="F82" s="7"/>
      <c r="G82" s="7"/>
      <c r="H82" s="7"/>
      <c r="I82" s="7"/>
    </row>
    <row r="83" spans="1:9" ht="18.75" customHeight="1">
      <c r="A83" s="57"/>
      <c r="B83" s="57" t="s">
        <v>148</v>
      </c>
      <c r="C83" s="57"/>
      <c r="D83" s="60" t="s">
        <v>149</v>
      </c>
      <c r="E83" s="22">
        <f t="shared" si="3"/>
        <v>2</v>
      </c>
      <c r="F83" s="7">
        <v>2</v>
      </c>
      <c r="G83" s="7">
        <v>2</v>
      </c>
      <c r="H83" s="7"/>
      <c r="I83" s="7"/>
    </row>
    <row r="84" spans="1:9" ht="18.75" customHeight="1">
      <c r="A84" s="57"/>
      <c r="B84" s="57" t="s">
        <v>92</v>
      </c>
      <c r="C84" s="57"/>
      <c r="D84" s="60" t="s">
        <v>150</v>
      </c>
      <c r="E84" s="22">
        <f t="shared" si="3"/>
        <v>0</v>
      </c>
      <c r="F84" s="7"/>
      <c r="G84" s="7"/>
      <c r="H84" s="7"/>
      <c r="I84" s="7"/>
    </row>
    <row r="85" spans="1:9" s="39" customFormat="1" ht="18.75" customHeight="1">
      <c r="A85" s="54"/>
      <c r="B85" s="54"/>
      <c r="C85" s="54"/>
      <c r="D85" s="55" t="s">
        <v>107</v>
      </c>
      <c r="E85" s="48">
        <f t="shared" si="3"/>
        <v>0</v>
      </c>
      <c r="F85" s="56"/>
      <c r="G85" s="56"/>
      <c r="H85" s="56"/>
      <c r="I85" s="56"/>
    </row>
    <row r="86" spans="1:9" ht="18.75" customHeight="1">
      <c r="A86" s="57">
        <v>301</v>
      </c>
      <c r="B86" s="57"/>
      <c r="C86" s="57"/>
      <c r="D86" s="58" t="s">
        <v>128</v>
      </c>
      <c r="E86" s="22">
        <f t="shared" si="3"/>
        <v>52</v>
      </c>
      <c r="F86" s="7">
        <v>52</v>
      </c>
      <c r="G86" s="7">
        <v>52</v>
      </c>
      <c r="H86" s="7"/>
      <c r="I86" s="7"/>
    </row>
    <row r="87" spans="1:9" ht="18.75" customHeight="1">
      <c r="A87" s="57"/>
      <c r="B87" s="57" t="s">
        <v>83</v>
      </c>
      <c r="C87" s="57"/>
      <c r="D87" s="59" t="s">
        <v>129</v>
      </c>
      <c r="E87" s="22">
        <f t="shared" si="3"/>
        <v>0</v>
      </c>
      <c r="F87" s="7"/>
      <c r="G87" s="7"/>
      <c r="H87" s="7"/>
      <c r="I87" s="7"/>
    </row>
    <row r="88" spans="1:9" ht="18.75" customHeight="1">
      <c r="A88" s="57"/>
      <c r="B88" s="57" t="s">
        <v>131</v>
      </c>
      <c r="C88" s="57"/>
      <c r="D88" s="60" t="s">
        <v>132</v>
      </c>
      <c r="E88" s="22">
        <f t="shared" si="3"/>
        <v>0</v>
      </c>
      <c r="F88" s="7"/>
      <c r="G88" s="7"/>
      <c r="H88" s="7"/>
      <c r="I88" s="7"/>
    </row>
    <row r="89" spans="1:9" ht="18.75" customHeight="1">
      <c r="A89" s="57"/>
      <c r="B89" s="57" t="s">
        <v>96</v>
      </c>
      <c r="C89" s="57"/>
      <c r="D89" s="60" t="s">
        <v>133</v>
      </c>
      <c r="E89" s="22">
        <f t="shared" si="3"/>
        <v>0</v>
      </c>
      <c r="F89" s="7"/>
      <c r="G89" s="7"/>
      <c r="H89" s="7"/>
      <c r="I89" s="7"/>
    </row>
    <row r="90" spans="1:9" ht="18.75" customHeight="1">
      <c r="A90" s="57"/>
      <c r="B90" s="57" t="s">
        <v>109</v>
      </c>
      <c r="C90" s="57"/>
      <c r="D90" s="60" t="s">
        <v>151</v>
      </c>
      <c r="E90" s="22">
        <f t="shared" si="3"/>
        <v>0</v>
      </c>
      <c r="F90" s="7"/>
      <c r="G90" s="7"/>
      <c r="H90" s="7"/>
      <c r="I90" s="7"/>
    </row>
    <row r="91" spans="1:9" ht="18.75" customHeight="1">
      <c r="A91" s="57"/>
      <c r="B91" s="57" t="s">
        <v>92</v>
      </c>
      <c r="C91" s="57"/>
      <c r="D91" s="60" t="s">
        <v>134</v>
      </c>
      <c r="E91" s="22">
        <f t="shared" si="3"/>
        <v>0</v>
      </c>
      <c r="F91" s="7"/>
      <c r="G91" s="7"/>
      <c r="H91" s="7"/>
      <c r="I91" s="7"/>
    </row>
    <row r="92" spans="1:9" ht="18.75" customHeight="1">
      <c r="A92" s="57">
        <v>302</v>
      </c>
      <c r="B92" s="57"/>
      <c r="C92" s="57"/>
      <c r="D92" s="28" t="s">
        <v>135</v>
      </c>
      <c r="E92" s="22">
        <f t="shared" si="3"/>
        <v>0</v>
      </c>
      <c r="F92" s="7"/>
      <c r="G92" s="7"/>
      <c r="H92" s="7"/>
      <c r="I92" s="7"/>
    </row>
    <row r="93" spans="1:9" ht="18.75" customHeight="1">
      <c r="A93" s="57"/>
      <c r="B93" s="57"/>
      <c r="C93" s="57"/>
      <c r="D93" s="28" t="s">
        <v>136</v>
      </c>
      <c r="E93" s="22">
        <f t="shared" si="3"/>
        <v>0</v>
      </c>
      <c r="F93" s="7"/>
      <c r="G93" s="7"/>
      <c r="H93" s="7"/>
      <c r="I93" s="7"/>
    </row>
    <row r="94" spans="1:9" ht="18.75" customHeight="1">
      <c r="A94" s="57"/>
      <c r="B94" s="57" t="s">
        <v>137</v>
      </c>
      <c r="C94" s="57"/>
      <c r="D94" s="60" t="s">
        <v>138</v>
      </c>
      <c r="E94" s="22">
        <f t="shared" si="3"/>
        <v>0</v>
      </c>
      <c r="F94" s="7"/>
      <c r="G94" s="7"/>
      <c r="H94" s="7"/>
      <c r="I94" s="7"/>
    </row>
    <row r="95" spans="1:9" ht="18.75" customHeight="1">
      <c r="A95" s="57"/>
      <c r="B95" s="57" t="s">
        <v>139</v>
      </c>
      <c r="C95" s="57"/>
      <c r="D95" s="60" t="s">
        <v>140</v>
      </c>
      <c r="E95" s="22">
        <f t="shared" si="3"/>
        <v>0</v>
      </c>
      <c r="F95" s="7"/>
      <c r="G95" s="7"/>
      <c r="H95" s="7"/>
      <c r="I95" s="7"/>
    </row>
    <row r="96" spans="1:9" ht="18.75" customHeight="1">
      <c r="A96" s="57"/>
      <c r="B96" s="57" t="s">
        <v>92</v>
      </c>
      <c r="C96" s="57"/>
      <c r="D96" s="60" t="s">
        <v>141</v>
      </c>
      <c r="E96" s="22">
        <f t="shared" si="3"/>
        <v>0</v>
      </c>
      <c r="F96" s="7"/>
      <c r="G96" s="7"/>
      <c r="H96" s="7"/>
      <c r="I96" s="7"/>
    </row>
    <row r="97" spans="1:9" ht="18.75" customHeight="1">
      <c r="A97" s="57">
        <v>303</v>
      </c>
      <c r="B97" s="57"/>
      <c r="C97" s="57"/>
      <c r="D97" s="28" t="s">
        <v>142</v>
      </c>
      <c r="E97" s="22">
        <f>SUM(F97,H97,I97)</f>
        <v>0</v>
      </c>
      <c r="F97" s="7"/>
      <c r="G97" s="7"/>
      <c r="H97" s="7"/>
      <c r="I97" s="7"/>
    </row>
    <row r="98" spans="1:9" ht="18.75" customHeight="1">
      <c r="A98" s="57"/>
      <c r="B98" s="57" t="s">
        <v>83</v>
      </c>
      <c r="C98" s="57"/>
      <c r="D98" s="60" t="s">
        <v>143</v>
      </c>
      <c r="E98" s="22">
        <f aca="true" t="shared" si="4" ref="E98:E117">SUM(F98,H98,I98)</f>
        <v>0</v>
      </c>
      <c r="F98" s="7"/>
      <c r="G98" s="7"/>
      <c r="H98" s="7"/>
      <c r="I98" s="7"/>
    </row>
    <row r="99" spans="1:9" ht="18.75" customHeight="1">
      <c r="A99" s="57"/>
      <c r="B99" s="57" t="s">
        <v>104</v>
      </c>
      <c r="C99" s="57"/>
      <c r="D99" s="60" t="s">
        <v>144</v>
      </c>
      <c r="E99" s="22">
        <f t="shared" si="4"/>
        <v>0</v>
      </c>
      <c r="F99" s="7"/>
      <c r="G99" s="7"/>
      <c r="H99" s="7"/>
      <c r="I99" s="7"/>
    </row>
    <row r="100" spans="1:9" ht="18.75" customHeight="1">
      <c r="A100" s="57"/>
      <c r="B100" s="57" t="s">
        <v>114</v>
      </c>
      <c r="C100" s="57"/>
      <c r="D100" s="60" t="s">
        <v>145</v>
      </c>
      <c r="E100" s="22">
        <f t="shared" si="4"/>
        <v>0</v>
      </c>
      <c r="F100" s="7"/>
      <c r="G100" s="7"/>
      <c r="H100" s="7"/>
      <c r="I100" s="7"/>
    </row>
    <row r="101" spans="1:9" ht="18.75" customHeight="1">
      <c r="A101" s="57"/>
      <c r="B101" s="57" t="s">
        <v>148</v>
      </c>
      <c r="C101" s="57"/>
      <c r="D101" s="60" t="s">
        <v>149</v>
      </c>
      <c r="E101" s="22">
        <f t="shared" si="4"/>
        <v>0</v>
      </c>
      <c r="F101" s="7"/>
      <c r="G101" s="7"/>
      <c r="H101" s="7"/>
      <c r="I101" s="7"/>
    </row>
    <row r="102" spans="1:9" ht="18.75" customHeight="1">
      <c r="A102" s="57"/>
      <c r="B102" s="57" t="s">
        <v>92</v>
      </c>
      <c r="C102" s="57"/>
      <c r="D102" s="60" t="s">
        <v>150</v>
      </c>
      <c r="E102" s="22">
        <f t="shared" si="4"/>
        <v>2</v>
      </c>
      <c r="F102" s="7">
        <v>2</v>
      </c>
      <c r="G102" s="7">
        <v>2</v>
      </c>
      <c r="H102" s="7"/>
      <c r="I102" s="7"/>
    </row>
    <row r="103" spans="1:9" ht="18.75" customHeight="1">
      <c r="A103" s="57"/>
      <c r="B103" s="57"/>
      <c r="C103" s="57"/>
      <c r="D103" s="60"/>
      <c r="E103" s="22"/>
      <c r="F103" s="7"/>
      <c r="G103" s="7"/>
      <c r="H103" s="7"/>
      <c r="I103" s="7"/>
    </row>
    <row r="104" spans="1:9" s="39" customFormat="1" ht="18.75" customHeight="1">
      <c r="A104" s="54"/>
      <c r="B104" s="54"/>
      <c r="C104" s="54"/>
      <c r="D104" s="55" t="s">
        <v>108</v>
      </c>
      <c r="E104" s="48">
        <f t="shared" si="4"/>
        <v>0</v>
      </c>
      <c r="F104" s="56"/>
      <c r="G104" s="56"/>
      <c r="H104" s="56"/>
      <c r="I104" s="56"/>
    </row>
    <row r="105" spans="1:9" ht="18.75" customHeight="1">
      <c r="A105" s="57">
        <v>301</v>
      </c>
      <c r="B105" s="57"/>
      <c r="C105" s="57"/>
      <c r="D105" s="58" t="s">
        <v>128</v>
      </c>
      <c r="E105" s="22">
        <f t="shared" si="4"/>
        <v>27.1</v>
      </c>
      <c r="F105" s="7">
        <v>27.1</v>
      </c>
      <c r="G105" s="7">
        <v>27.1</v>
      </c>
      <c r="H105" s="7"/>
      <c r="I105" s="7"/>
    </row>
    <row r="106" spans="1:9" ht="18.75" customHeight="1">
      <c r="A106" s="57"/>
      <c r="B106" s="57" t="s">
        <v>83</v>
      </c>
      <c r="C106" s="57"/>
      <c r="D106" s="59" t="s">
        <v>129</v>
      </c>
      <c r="E106" s="22">
        <f t="shared" si="4"/>
        <v>0</v>
      </c>
      <c r="F106" s="7"/>
      <c r="G106" s="7"/>
      <c r="H106" s="7"/>
      <c r="I106" s="7"/>
    </row>
    <row r="107" spans="1:9" ht="18.75" customHeight="1">
      <c r="A107" s="57"/>
      <c r="B107" s="57" t="s">
        <v>131</v>
      </c>
      <c r="C107" s="57"/>
      <c r="D107" s="60" t="s">
        <v>132</v>
      </c>
      <c r="E107" s="22">
        <f t="shared" si="4"/>
        <v>0</v>
      </c>
      <c r="F107" s="7"/>
      <c r="G107" s="7"/>
      <c r="H107" s="7"/>
      <c r="I107" s="7"/>
    </row>
    <row r="108" spans="1:9" ht="18.75" customHeight="1">
      <c r="A108" s="57"/>
      <c r="B108" s="57" t="s">
        <v>96</v>
      </c>
      <c r="C108" s="57"/>
      <c r="D108" s="60" t="s">
        <v>133</v>
      </c>
      <c r="E108" s="22">
        <f t="shared" si="4"/>
        <v>0</v>
      </c>
      <c r="F108" s="7"/>
      <c r="G108" s="7"/>
      <c r="H108" s="7"/>
      <c r="I108" s="7"/>
    </row>
    <row r="109" spans="1:9" ht="18.75" customHeight="1">
      <c r="A109" s="57"/>
      <c r="B109" s="57" t="s">
        <v>109</v>
      </c>
      <c r="C109" s="57"/>
      <c r="D109" s="60" t="s">
        <v>151</v>
      </c>
      <c r="E109" s="22">
        <f t="shared" si="4"/>
        <v>0</v>
      </c>
      <c r="F109" s="7"/>
      <c r="G109" s="7"/>
      <c r="H109" s="7"/>
      <c r="I109" s="7"/>
    </row>
    <row r="110" spans="1:9" ht="18.75" customHeight="1">
      <c r="A110" s="57"/>
      <c r="B110" s="57" t="s">
        <v>92</v>
      </c>
      <c r="C110" s="57"/>
      <c r="D110" s="60" t="s">
        <v>134</v>
      </c>
      <c r="E110" s="22">
        <f t="shared" si="4"/>
        <v>0</v>
      </c>
      <c r="F110" s="7"/>
      <c r="G110" s="7"/>
      <c r="H110" s="7"/>
      <c r="I110" s="7"/>
    </row>
    <row r="111" spans="1:9" s="39" customFormat="1" ht="18.75" customHeight="1">
      <c r="A111" s="54"/>
      <c r="B111" s="54"/>
      <c r="C111" s="54"/>
      <c r="D111" s="55" t="s">
        <v>111</v>
      </c>
      <c r="E111" s="48">
        <f t="shared" si="4"/>
        <v>0</v>
      </c>
      <c r="F111" s="56"/>
      <c r="G111" s="56"/>
      <c r="H111" s="56"/>
      <c r="I111" s="56"/>
    </row>
    <row r="112" spans="1:9" ht="18.75" customHeight="1">
      <c r="A112" s="57">
        <v>301</v>
      </c>
      <c r="B112" s="57"/>
      <c r="C112" s="57"/>
      <c r="D112" s="58" t="s">
        <v>128</v>
      </c>
      <c r="E112" s="22">
        <f t="shared" si="4"/>
        <v>0</v>
      </c>
      <c r="F112" s="7"/>
      <c r="G112" s="7"/>
      <c r="H112" s="7"/>
      <c r="I112" s="7"/>
    </row>
    <row r="113" spans="1:9" ht="18.75" customHeight="1">
      <c r="A113" s="57"/>
      <c r="B113" s="57" t="s">
        <v>83</v>
      </c>
      <c r="C113" s="57"/>
      <c r="D113" s="59" t="s">
        <v>129</v>
      </c>
      <c r="E113" s="22">
        <f t="shared" si="4"/>
        <v>0</v>
      </c>
      <c r="F113" s="7"/>
      <c r="G113" s="7"/>
      <c r="H113" s="7"/>
      <c r="I113" s="7"/>
    </row>
    <row r="114" spans="1:9" ht="18.75" customHeight="1">
      <c r="A114" s="57"/>
      <c r="B114" s="57" t="s">
        <v>131</v>
      </c>
      <c r="C114" s="57"/>
      <c r="D114" s="60" t="s">
        <v>132</v>
      </c>
      <c r="E114" s="22">
        <f t="shared" si="4"/>
        <v>0</v>
      </c>
      <c r="F114" s="7"/>
      <c r="G114" s="7"/>
      <c r="H114" s="7"/>
      <c r="I114" s="7"/>
    </row>
    <row r="115" spans="1:9" ht="18.75" customHeight="1">
      <c r="A115" s="57"/>
      <c r="B115" s="57" t="s">
        <v>96</v>
      </c>
      <c r="C115" s="57"/>
      <c r="D115" s="60" t="s">
        <v>133</v>
      </c>
      <c r="E115" s="22">
        <f t="shared" si="4"/>
        <v>0</v>
      </c>
      <c r="F115" s="7"/>
      <c r="G115" s="7"/>
      <c r="H115" s="7"/>
      <c r="I115" s="7"/>
    </row>
    <row r="116" spans="1:9" ht="18.75" customHeight="1">
      <c r="A116" s="57"/>
      <c r="B116" s="57" t="s">
        <v>109</v>
      </c>
      <c r="C116" s="57"/>
      <c r="D116" s="60" t="s">
        <v>151</v>
      </c>
      <c r="E116" s="22">
        <f t="shared" si="4"/>
        <v>0</v>
      </c>
      <c r="F116" s="7"/>
      <c r="G116" s="7"/>
      <c r="H116" s="7"/>
      <c r="I116" s="7"/>
    </row>
    <row r="117" spans="1:9" ht="18.75" customHeight="1">
      <c r="A117" s="57"/>
      <c r="B117" s="57" t="s">
        <v>92</v>
      </c>
      <c r="C117" s="57"/>
      <c r="D117" s="60" t="s">
        <v>134</v>
      </c>
      <c r="E117" s="22">
        <f t="shared" si="4"/>
        <v>19</v>
      </c>
      <c r="F117" s="7"/>
      <c r="G117" s="7"/>
      <c r="H117" s="7"/>
      <c r="I117" s="7">
        <v>19</v>
      </c>
    </row>
  </sheetData>
  <sheetProtection formatCells="0" formatColumns="0" formatRows="0"/>
  <mergeCells count="11">
    <mergeCell ref="D4:D6"/>
    <mergeCell ref="E5:E6"/>
    <mergeCell ref="H5:H6"/>
    <mergeCell ref="I5:I6"/>
    <mergeCell ref="A2:I2"/>
    <mergeCell ref="A4:C4"/>
    <mergeCell ref="E4:I4"/>
    <mergeCell ref="F5:G5"/>
    <mergeCell ref="A5:A6"/>
    <mergeCell ref="B5:B6"/>
    <mergeCell ref="C5:C6"/>
  </mergeCells>
  <printOptions/>
  <pageMargins left="1.14" right="0.75" top="0.61" bottom="0.59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4"/>
  <sheetViews>
    <sheetView showGridLines="0" showZeros="0" zoomScalePageLayoutView="0" workbookViewId="0" topLeftCell="A1">
      <pane ySplit="8" topLeftCell="BM9" activePane="bottomLeft" state="frozen"/>
      <selection pane="topLeft" activeCell="A1" sqref="A1"/>
      <selection pane="bottomLeft" activeCell="H13" sqref="H13:H15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12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152</v>
      </c>
    </row>
    <row r="2" spans="1:21" ht="16.5" customHeight="1">
      <c r="A2" s="148" t="s">
        <v>153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</row>
    <row r="3" spans="4:21" ht="12.75" customHeight="1">
      <c r="D3" s="13"/>
      <c r="E3" s="14"/>
      <c r="F3" s="15"/>
      <c r="G3" s="16"/>
      <c r="H3" s="16"/>
      <c r="I3" s="30"/>
      <c r="J3" s="31"/>
      <c r="L3" s="32"/>
      <c r="P3" s="32"/>
      <c r="Q3" s="32"/>
      <c r="R3" s="32"/>
      <c r="S3" s="32"/>
      <c r="T3" s="32"/>
      <c r="U3" s="32" t="s">
        <v>3</v>
      </c>
    </row>
    <row r="4" spans="1:21" ht="14.25" customHeight="1">
      <c r="A4" s="118" t="s">
        <v>71</v>
      </c>
      <c r="B4" s="118"/>
      <c r="C4" s="118"/>
      <c r="D4" s="156" t="s">
        <v>154</v>
      </c>
      <c r="E4" s="144" t="s">
        <v>155</v>
      </c>
      <c r="F4" s="144"/>
      <c r="G4" s="144"/>
      <c r="H4" s="144"/>
      <c r="I4" s="144"/>
      <c r="J4" s="144"/>
      <c r="K4" s="144"/>
      <c r="L4" s="144"/>
      <c r="M4" s="144"/>
      <c r="N4" s="144"/>
      <c r="O4" s="144"/>
      <c r="P4" s="166" t="s">
        <v>156</v>
      </c>
      <c r="Q4" s="118"/>
      <c r="R4" s="118"/>
      <c r="S4" s="118"/>
      <c r="T4" s="118"/>
      <c r="U4" s="118"/>
    </row>
    <row r="5" spans="1:21" ht="14.25" customHeight="1">
      <c r="A5" s="118"/>
      <c r="B5" s="118"/>
      <c r="C5" s="118"/>
      <c r="D5" s="118"/>
      <c r="E5" s="157" t="s">
        <v>9</v>
      </c>
      <c r="F5" s="167" t="s">
        <v>157</v>
      </c>
      <c r="G5" s="167"/>
      <c r="H5" s="167"/>
      <c r="I5" s="167"/>
      <c r="J5" s="168"/>
      <c r="K5" s="128" t="s">
        <v>13</v>
      </c>
      <c r="L5" s="152" t="s">
        <v>158</v>
      </c>
      <c r="M5" s="114"/>
      <c r="N5" s="114"/>
      <c r="O5" s="155" t="s">
        <v>159</v>
      </c>
      <c r="P5" s="146" t="s">
        <v>160</v>
      </c>
      <c r="Q5" s="146"/>
      <c r="R5" s="146"/>
      <c r="S5" s="146"/>
      <c r="T5" s="146"/>
      <c r="U5" s="146"/>
    </row>
    <row r="6" spans="1:21" ht="14.25" customHeight="1">
      <c r="A6" s="143" t="s">
        <v>74</v>
      </c>
      <c r="B6" s="143" t="s">
        <v>75</v>
      </c>
      <c r="C6" s="143" t="s">
        <v>76</v>
      </c>
      <c r="D6" s="118"/>
      <c r="E6" s="158"/>
      <c r="F6" s="160" t="s">
        <v>78</v>
      </c>
      <c r="G6" s="154" t="s">
        <v>10</v>
      </c>
      <c r="H6" s="128"/>
      <c r="I6" s="162" t="s">
        <v>125</v>
      </c>
      <c r="J6" s="163" t="s">
        <v>161</v>
      </c>
      <c r="K6" s="128"/>
      <c r="L6" s="153"/>
      <c r="M6" s="128"/>
      <c r="N6" s="128"/>
      <c r="O6" s="146"/>
      <c r="P6" s="146" t="s">
        <v>16</v>
      </c>
      <c r="Q6" s="146" t="s">
        <v>162</v>
      </c>
      <c r="R6" s="146"/>
      <c r="S6" s="146"/>
      <c r="T6" s="146" t="s">
        <v>158</v>
      </c>
      <c r="U6" s="146" t="s">
        <v>163</v>
      </c>
    </row>
    <row r="7" spans="1:21" ht="14.25" customHeight="1">
      <c r="A7" s="143"/>
      <c r="B7" s="143"/>
      <c r="C7" s="143"/>
      <c r="D7" s="118"/>
      <c r="E7" s="158"/>
      <c r="F7" s="160"/>
      <c r="G7" s="142" t="s">
        <v>164</v>
      </c>
      <c r="H7" s="140" t="s">
        <v>17</v>
      </c>
      <c r="I7" s="162"/>
      <c r="J7" s="163"/>
      <c r="K7" s="128"/>
      <c r="L7" s="165" t="s">
        <v>165</v>
      </c>
      <c r="M7" s="154" t="s">
        <v>166</v>
      </c>
      <c r="N7" s="154" t="s">
        <v>167</v>
      </c>
      <c r="O7" s="146"/>
      <c r="P7" s="146"/>
      <c r="Q7" s="128" t="s">
        <v>168</v>
      </c>
      <c r="R7" s="128" t="s">
        <v>11</v>
      </c>
      <c r="S7" s="128" t="s">
        <v>12</v>
      </c>
      <c r="T7" s="146"/>
      <c r="U7" s="146"/>
    </row>
    <row r="8" spans="1:21" ht="14.25" customHeight="1">
      <c r="A8" s="18" t="s">
        <v>81</v>
      </c>
      <c r="B8" s="18" t="s">
        <v>81</v>
      </c>
      <c r="C8" s="18" t="s">
        <v>81</v>
      </c>
      <c r="D8" s="113"/>
      <c r="E8" s="159"/>
      <c r="F8" s="160"/>
      <c r="G8" s="142"/>
      <c r="H8" s="142"/>
      <c r="I8" s="162"/>
      <c r="J8" s="163"/>
      <c r="K8" s="164"/>
      <c r="L8" s="165"/>
      <c r="M8" s="128"/>
      <c r="N8" s="128"/>
      <c r="O8" s="146"/>
      <c r="P8" s="161"/>
      <c r="Q8" s="128"/>
      <c r="R8" s="128"/>
      <c r="S8" s="128"/>
      <c r="T8" s="146"/>
      <c r="U8" s="146"/>
    </row>
    <row r="9" spans="1:22" ht="21" customHeight="1">
      <c r="A9" s="19"/>
      <c r="B9" s="20"/>
      <c r="C9" s="20"/>
      <c r="D9" s="21" t="s">
        <v>53</v>
      </c>
      <c r="E9" s="22">
        <f>SUM(E11:E44)</f>
        <v>452.2</v>
      </c>
      <c r="F9" s="22">
        <f>SUM(F11:F44)</f>
        <v>452.2</v>
      </c>
      <c r="G9" s="22">
        <f>SUM(G11:G44)</f>
        <v>447.2</v>
      </c>
      <c r="H9" s="22">
        <f>SUM(H11:H44)</f>
        <v>408.2</v>
      </c>
      <c r="I9" s="22">
        <f aca="true" t="shared" si="0" ref="I9:U9">SUM(I11:I33)</f>
        <v>0</v>
      </c>
      <c r="J9" s="22">
        <f t="shared" si="0"/>
        <v>5</v>
      </c>
      <c r="K9" s="22">
        <f t="shared" si="0"/>
        <v>0</v>
      </c>
      <c r="L9" s="22">
        <f t="shared" si="0"/>
        <v>0</v>
      </c>
      <c r="M9" s="22">
        <f t="shared" si="0"/>
        <v>0</v>
      </c>
      <c r="N9" s="22">
        <f t="shared" si="0"/>
        <v>0</v>
      </c>
      <c r="O9" s="22">
        <f t="shared" si="0"/>
        <v>0</v>
      </c>
      <c r="P9" s="22">
        <f t="shared" si="0"/>
        <v>0</v>
      </c>
      <c r="Q9" s="22">
        <f t="shared" si="0"/>
        <v>0</v>
      </c>
      <c r="R9" s="22">
        <f t="shared" si="0"/>
        <v>0</v>
      </c>
      <c r="S9" s="22">
        <f t="shared" si="0"/>
        <v>0</v>
      </c>
      <c r="T9" s="22">
        <f t="shared" si="0"/>
        <v>0</v>
      </c>
      <c r="U9" s="22">
        <f t="shared" si="0"/>
        <v>0</v>
      </c>
      <c r="V9" s="1"/>
    </row>
    <row r="10" spans="1:22" ht="21" customHeight="1">
      <c r="A10" s="19"/>
      <c r="B10" s="20"/>
      <c r="C10" s="20"/>
      <c r="D10" s="21" t="s">
        <v>61</v>
      </c>
      <c r="E10" s="22"/>
      <c r="F10" s="22"/>
      <c r="G10" s="22"/>
      <c r="H10" s="22"/>
      <c r="I10" s="22"/>
      <c r="J10" s="34"/>
      <c r="K10" s="22"/>
      <c r="L10" s="35"/>
      <c r="M10" s="22"/>
      <c r="N10" s="22"/>
      <c r="O10" s="22"/>
      <c r="P10" s="22"/>
      <c r="Q10" s="35"/>
      <c r="R10" s="22"/>
      <c r="S10" s="22"/>
      <c r="T10" s="22"/>
      <c r="U10" s="22"/>
      <c r="V10" s="1"/>
    </row>
    <row r="11" spans="1:22" ht="21" customHeight="1">
      <c r="A11" s="19">
        <v>207</v>
      </c>
      <c r="B11" s="20"/>
      <c r="C11" s="20"/>
      <c r="D11" s="23" t="s">
        <v>82</v>
      </c>
      <c r="E11" s="22">
        <f aca="true" t="shared" si="1" ref="E11:E17">SUM(F11,K11,L11,M11,N11,O11,)</f>
        <v>0</v>
      </c>
      <c r="F11" s="22">
        <f aca="true" t="shared" si="2" ref="F11:F17">SUM(G11,I11,J11,)</f>
        <v>0</v>
      </c>
      <c r="G11" s="24"/>
      <c r="H11" s="24"/>
      <c r="I11" s="24"/>
      <c r="J11" s="36"/>
      <c r="K11" s="37"/>
      <c r="L11" s="38"/>
      <c r="M11" s="24"/>
      <c r="N11" s="24"/>
      <c r="O11" s="24"/>
      <c r="P11" s="22">
        <f aca="true" t="shared" si="3" ref="P11:P16">SUM(Q11:U11)</f>
        <v>0</v>
      </c>
      <c r="Q11" s="38"/>
      <c r="R11" s="24"/>
      <c r="S11" s="24"/>
      <c r="T11" s="24"/>
      <c r="U11" s="24"/>
      <c r="V11" s="1"/>
    </row>
    <row r="12" spans="1:22" ht="21" customHeight="1">
      <c r="A12" s="19">
        <v>207</v>
      </c>
      <c r="B12" s="20" t="s">
        <v>83</v>
      </c>
      <c r="C12" s="20"/>
      <c r="D12" s="23" t="s">
        <v>84</v>
      </c>
      <c r="E12" s="22">
        <f t="shared" si="1"/>
        <v>0</v>
      </c>
      <c r="F12" s="22">
        <f t="shared" si="2"/>
        <v>0</v>
      </c>
      <c r="G12" s="24"/>
      <c r="H12" s="24"/>
      <c r="I12" s="24"/>
      <c r="J12" s="36"/>
      <c r="K12" s="37"/>
      <c r="L12" s="38"/>
      <c r="M12" s="24"/>
      <c r="N12" s="24"/>
      <c r="O12" s="24"/>
      <c r="P12" s="22">
        <f t="shared" si="3"/>
        <v>0</v>
      </c>
      <c r="Q12" s="38"/>
      <c r="R12" s="24"/>
      <c r="S12" s="24"/>
      <c r="T12" s="24"/>
      <c r="U12" s="24"/>
      <c r="V12" s="1"/>
    </row>
    <row r="13" spans="1:22" ht="21" customHeight="1">
      <c r="A13" s="19">
        <v>207</v>
      </c>
      <c r="B13" s="20" t="s">
        <v>83</v>
      </c>
      <c r="C13" s="20" t="s">
        <v>86</v>
      </c>
      <c r="D13" s="25" t="s">
        <v>89</v>
      </c>
      <c r="E13" s="22">
        <f t="shared" si="1"/>
        <v>72</v>
      </c>
      <c r="F13" s="22">
        <f t="shared" si="2"/>
        <v>72</v>
      </c>
      <c r="G13" s="24">
        <v>72</v>
      </c>
      <c r="H13" s="24">
        <v>72</v>
      </c>
      <c r="I13" s="24"/>
      <c r="J13" s="36"/>
      <c r="K13" s="37"/>
      <c r="L13" s="38"/>
      <c r="M13" s="24"/>
      <c r="N13" s="24"/>
      <c r="O13" s="24"/>
      <c r="P13" s="22">
        <f t="shared" si="3"/>
        <v>0</v>
      </c>
      <c r="Q13" s="38"/>
      <c r="R13" s="24"/>
      <c r="S13" s="24"/>
      <c r="T13" s="24"/>
      <c r="U13" s="24"/>
      <c r="V13" s="1"/>
    </row>
    <row r="14" spans="1:22" ht="21" customHeight="1">
      <c r="A14" s="19">
        <v>207</v>
      </c>
      <c r="B14" s="20" t="s">
        <v>83</v>
      </c>
      <c r="C14" s="20" t="s">
        <v>92</v>
      </c>
      <c r="D14" s="25" t="s">
        <v>93</v>
      </c>
      <c r="E14" s="22">
        <f t="shared" si="1"/>
        <v>28.2</v>
      </c>
      <c r="F14" s="22">
        <f t="shared" si="2"/>
        <v>28.2</v>
      </c>
      <c r="G14" s="24">
        <v>28.2</v>
      </c>
      <c r="H14" s="24">
        <v>28.2</v>
      </c>
      <c r="I14" s="24"/>
      <c r="J14" s="36"/>
      <c r="K14" s="37"/>
      <c r="L14" s="38"/>
      <c r="M14" s="24"/>
      <c r="N14" s="24"/>
      <c r="O14" s="24"/>
      <c r="P14" s="22">
        <f t="shared" si="3"/>
        <v>0</v>
      </c>
      <c r="Q14" s="38"/>
      <c r="R14" s="24"/>
      <c r="S14" s="24"/>
      <c r="T14" s="24"/>
      <c r="U14" s="24"/>
      <c r="V14" s="1"/>
    </row>
    <row r="15" spans="1:22" ht="21" customHeight="1">
      <c r="A15" s="19">
        <v>207</v>
      </c>
      <c r="B15" s="20" t="s">
        <v>83</v>
      </c>
      <c r="C15" s="20" t="s">
        <v>92</v>
      </c>
      <c r="D15" s="25" t="s">
        <v>94</v>
      </c>
      <c r="E15" s="22">
        <f t="shared" si="1"/>
        <v>20.9</v>
      </c>
      <c r="F15" s="22">
        <f t="shared" si="2"/>
        <v>20.9</v>
      </c>
      <c r="G15" s="24">
        <v>20.9</v>
      </c>
      <c r="H15" s="24">
        <v>20.9</v>
      </c>
      <c r="I15" s="24"/>
      <c r="J15" s="36"/>
      <c r="K15" s="37"/>
      <c r="L15" s="38"/>
      <c r="M15" s="24"/>
      <c r="N15" s="24"/>
      <c r="O15" s="24"/>
      <c r="P15" s="22">
        <f t="shared" si="3"/>
        <v>0</v>
      </c>
      <c r="Q15" s="38"/>
      <c r="R15" s="24"/>
      <c r="S15" s="24"/>
      <c r="T15" s="24"/>
      <c r="U15" s="24"/>
      <c r="V15" s="1"/>
    </row>
    <row r="16" spans="1:22" ht="21" customHeight="1">
      <c r="A16" s="19"/>
      <c r="B16" s="20"/>
      <c r="C16" s="20"/>
      <c r="D16" s="23"/>
      <c r="E16" s="22">
        <f t="shared" si="1"/>
        <v>0</v>
      </c>
      <c r="F16" s="22">
        <f t="shared" si="2"/>
        <v>0</v>
      </c>
      <c r="G16" s="24"/>
      <c r="H16" s="24"/>
      <c r="I16" s="24"/>
      <c r="J16" s="36"/>
      <c r="K16" s="37"/>
      <c r="L16" s="38"/>
      <c r="M16" s="24"/>
      <c r="N16" s="24"/>
      <c r="O16" s="24"/>
      <c r="P16" s="22">
        <f t="shared" si="3"/>
        <v>0</v>
      </c>
      <c r="Q16" s="38"/>
      <c r="R16" s="24"/>
      <c r="S16" s="24"/>
      <c r="T16" s="24"/>
      <c r="U16" s="24"/>
      <c r="V16" s="1"/>
    </row>
    <row r="17" spans="1:22" ht="21" customHeight="1">
      <c r="A17" s="19"/>
      <c r="B17" s="20"/>
      <c r="C17" s="20"/>
      <c r="D17" s="26" t="s">
        <v>95</v>
      </c>
      <c r="E17" s="22">
        <f t="shared" si="1"/>
        <v>0</v>
      </c>
      <c r="F17" s="22">
        <f t="shared" si="2"/>
        <v>0</v>
      </c>
      <c r="G17" s="24"/>
      <c r="H17" s="24"/>
      <c r="I17" s="24"/>
      <c r="J17" s="36"/>
      <c r="K17" s="37"/>
      <c r="L17" s="38"/>
      <c r="M17" s="24"/>
      <c r="N17" s="24"/>
      <c r="O17" s="24"/>
      <c r="P17" s="22"/>
      <c r="Q17" s="38"/>
      <c r="R17" s="24"/>
      <c r="S17" s="24"/>
      <c r="T17" s="24"/>
      <c r="U17" s="24"/>
      <c r="V17" s="1"/>
    </row>
    <row r="18" spans="1:22" ht="21" customHeight="1">
      <c r="A18" s="19">
        <v>207</v>
      </c>
      <c r="B18" s="20"/>
      <c r="C18" s="27"/>
      <c r="D18" s="26" t="s">
        <v>82</v>
      </c>
      <c r="E18" s="22"/>
      <c r="F18" s="22"/>
      <c r="G18" s="24"/>
      <c r="H18" s="24"/>
      <c r="I18" s="24"/>
      <c r="J18" s="36"/>
      <c r="K18" s="37"/>
      <c r="L18" s="38"/>
      <c r="M18" s="24"/>
      <c r="N18" s="24"/>
      <c r="O18" s="24"/>
      <c r="P18" s="22"/>
      <c r="Q18" s="38"/>
      <c r="R18" s="24"/>
      <c r="S18" s="24"/>
      <c r="T18" s="24"/>
      <c r="U18" s="24"/>
      <c r="V18" s="1"/>
    </row>
    <row r="19" spans="1:22" ht="21" customHeight="1">
      <c r="A19" s="19">
        <v>207</v>
      </c>
      <c r="B19" s="20" t="s">
        <v>83</v>
      </c>
      <c r="C19" s="27"/>
      <c r="D19" s="26" t="s">
        <v>84</v>
      </c>
      <c r="E19" s="22"/>
      <c r="F19" s="22"/>
      <c r="G19" s="24"/>
      <c r="H19" s="24"/>
      <c r="I19" s="24"/>
      <c r="J19" s="36"/>
      <c r="K19" s="37"/>
      <c r="L19" s="38"/>
      <c r="M19" s="24"/>
      <c r="N19" s="24"/>
      <c r="O19" s="24"/>
      <c r="P19" s="22"/>
      <c r="Q19" s="38"/>
      <c r="R19" s="24"/>
      <c r="S19" s="24"/>
      <c r="T19" s="24"/>
      <c r="U19" s="24"/>
      <c r="V19" s="1"/>
    </row>
    <row r="20" spans="1:22" ht="21" customHeight="1">
      <c r="A20" s="19">
        <v>207</v>
      </c>
      <c r="B20" s="20" t="s">
        <v>83</v>
      </c>
      <c r="C20" s="27" t="s">
        <v>96</v>
      </c>
      <c r="D20" s="25" t="s">
        <v>97</v>
      </c>
      <c r="E20" s="22">
        <f>SUM(F20,K20,L20,M20,N20,O20,)</f>
        <v>10</v>
      </c>
      <c r="F20" s="22">
        <f>SUM(G20,I20,J20,)</f>
        <v>10</v>
      </c>
      <c r="G20" s="24">
        <v>10</v>
      </c>
      <c r="H20" s="24">
        <v>10</v>
      </c>
      <c r="I20" s="24"/>
      <c r="J20" s="36"/>
      <c r="K20" s="37"/>
      <c r="L20" s="38"/>
      <c r="M20" s="24"/>
      <c r="N20" s="24"/>
      <c r="O20" s="24"/>
      <c r="P20" s="22"/>
      <c r="Q20" s="38"/>
      <c r="R20" s="24"/>
      <c r="S20" s="24"/>
      <c r="T20" s="24"/>
      <c r="U20" s="24"/>
      <c r="V20" s="1"/>
    </row>
    <row r="21" spans="1:22" ht="21" customHeight="1">
      <c r="A21" s="19">
        <v>207</v>
      </c>
      <c r="B21" s="20" t="s">
        <v>83</v>
      </c>
      <c r="C21" s="20" t="s">
        <v>92</v>
      </c>
      <c r="D21" s="25" t="s">
        <v>99</v>
      </c>
      <c r="E21" s="22">
        <f>SUM(F21,K21,L21,M21,N21,O21,)</f>
        <v>30</v>
      </c>
      <c r="F21" s="22">
        <f>SUM(G21,I21,J21,)</f>
        <v>30</v>
      </c>
      <c r="G21" s="24">
        <v>30</v>
      </c>
      <c r="H21" s="24">
        <v>30</v>
      </c>
      <c r="I21" s="24"/>
      <c r="J21" s="36"/>
      <c r="K21" s="37"/>
      <c r="L21" s="38"/>
      <c r="M21" s="24"/>
      <c r="N21" s="24"/>
      <c r="O21" s="24"/>
      <c r="P21" s="22"/>
      <c r="Q21" s="38"/>
      <c r="R21" s="24"/>
      <c r="S21" s="24"/>
      <c r="T21" s="24"/>
      <c r="U21" s="24"/>
      <c r="V21" s="1"/>
    </row>
    <row r="22" spans="1:22" ht="21" customHeight="1">
      <c r="A22" s="19"/>
      <c r="B22" s="20"/>
      <c r="C22" s="20"/>
      <c r="D22" s="170" t="s">
        <v>191</v>
      </c>
      <c r="E22" s="22">
        <f>SUM(F22,K22,L22,M22,N22,O22,)</f>
        <v>3</v>
      </c>
      <c r="F22" s="22">
        <f>SUM(G22,I22,J22,)</f>
        <v>3</v>
      </c>
      <c r="G22" s="24"/>
      <c r="H22" s="24"/>
      <c r="I22" s="24"/>
      <c r="J22" s="36">
        <v>3</v>
      </c>
      <c r="K22" s="37"/>
      <c r="L22" s="38"/>
      <c r="M22" s="24"/>
      <c r="N22" s="24"/>
      <c r="O22" s="24"/>
      <c r="P22" s="22">
        <f>SUM(Q22:U22)</f>
        <v>0</v>
      </c>
      <c r="Q22" s="38"/>
      <c r="R22" s="24"/>
      <c r="S22" s="24"/>
      <c r="T22" s="24"/>
      <c r="U22" s="24"/>
      <c r="V22" s="1"/>
    </row>
    <row r="23" spans="1:22" ht="21" customHeight="1">
      <c r="A23" s="19"/>
      <c r="B23" s="20"/>
      <c r="C23" s="20"/>
      <c r="D23" s="26" t="s">
        <v>62</v>
      </c>
      <c r="E23" s="22"/>
      <c r="F23" s="22"/>
      <c r="G23" s="24"/>
      <c r="H23" s="24"/>
      <c r="I23" s="24"/>
      <c r="J23" s="36"/>
      <c r="K23" s="37"/>
      <c r="L23" s="38"/>
      <c r="M23" s="24"/>
      <c r="N23" s="24"/>
      <c r="O23" s="24"/>
      <c r="P23" s="22"/>
      <c r="Q23" s="38"/>
      <c r="R23" s="24"/>
      <c r="S23" s="24"/>
      <c r="T23" s="24"/>
      <c r="U23" s="24"/>
      <c r="V23" s="1"/>
    </row>
    <row r="24" spans="1:22" ht="21" customHeight="1">
      <c r="A24" s="19">
        <v>207</v>
      </c>
      <c r="B24" s="20"/>
      <c r="C24" s="20"/>
      <c r="D24" s="23" t="s">
        <v>82</v>
      </c>
      <c r="E24" s="22"/>
      <c r="F24" s="22"/>
      <c r="G24" s="24"/>
      <c r="H24" s="24"/>
      <c r="I24" s="24"/>
      <c r="J24" s="36"/>
      <c r="K24" s="37"/>
      <c r="L24" s="38"/>
      <c r="M24" s="24"/>
      <c r="N24" s="24"/>
      <c r="O24" s="24"/>
      <c r="P24" s="22"/>
      <c r="Q24" s="38"/>
      <c r="R24" s="24"/>
      <c r="S24" s="24"/>
      <c r="T24" s="24"/>
      <c r="U24" s="24"/>
      <c r="V24" s="1"/>
    </row>
    <row r="25" spans="1:22" ht="21" customHeight="1">
      <c r="A25" s="19">
        <v>207</v>
      </c>
      <c r="B25" s="20" t="s">
        <v>83</v>
      </c>
      <c r="C25" s="20"/>
      <c r="D25" s="28" t="s">
        <v>84</v>
      </c>
      <c r="E25" s="22">
        <f aca="true" t="shared" si="4" ref="E25:E33">SUM(F25,K25,L25,M25,N25,O25,)</f>
        <v>0</v>
      </c>
      <c r="F25" s="22">
        <f aca="true" t="shared" si="5" ref="F25:F33">SUM(G25,I25,J25,)</f>
        <v>0</v>
      </c>
      <c r="G25" s="24"/>
      <c r="H25" s="24"/>
      <c r="I25" s="24"/>
      <c r="J25" s="36"/>
      <c r="K25" s="37"/>
      <c r="L25" s="38"/>
      <c r="M25" s="24"/>
      <c r="N25" s="24"/>
      <c r="O25" s="24"/>
      <c r="P25" s="22">
        <f aca="true" t="shared" si="6" ref="P25:P33">SUM(Q25:U25)</f>
        <v>0</v>
      </c>
      <c r="Q25" s="38"/>
      <c r="R25" s="24"/>
      <c r="S25" s="24"/>
      <c r="T25" s="24"/>
      <c r="U25" s="24"/>
      <c r="V25" s="1"/>
    </row>
    <row r="26" spans="1:22" ht="21" customHeight="1">
      <c r="A26" s="19">
        <v>207</v>
      </c>
      <c r="B26" s="20" t="s">
        <v>83</v>
      </c>
      <c r="C26" s="27" t="s">
        <v>86</v>
      </c>
      <c r="D26" s="25" t="s">
        <v>97</v>
      </c>
      <c r="E26" s="22">
        <f t="shared" si="4"/>
        <v>10</v>
      </c>
      <c r="F26" s="22">
        <f t="shared" si="5"/>
        <v>10</v>
      </c>
      <c r="G26" s="24">
        <v>10</v>
      </c>
      <c r="H26" s="24">
        <v>10</v>
      </c>
      <c r="I26" s="24"/>
      <c r="J26" s="36"/>
      <c r="K26" s="37"/>
      <c r="L26" s="38"/>
      <c r="M26" s="24"/>
      <c r="N26" s="24"/>
      <c r="O26" s="24"/>
      <c r="P26" s="22">
        <f t="shared" si="6"/>
        <v>0</v>
      </c>
      <c r="Q26" s="38"/>
      <c r="R26" s="24"/>
      <c r="S26" s="24"/>
      <c r="T26" s="24"/>
      <c r="U26" s="24"/>
      <c r="V26" s="1"/>
    </row>
    <row r="27" spans="1:22" ht="21" customHeight="1">
      <c r="A27" s="19">
        <v>207</v>
      </c>
      <c r="B27" s="20" t="s">
        <v>83</v>
      </c>
      <c r="C27" s="27" t="s">
        <v>86</v>
      </c>
      <c r="D27" s="25" t="s">
        <v>101</v>
      </c>
      <c r="E27" s="22">
        <f t="shared" si="4"/>
        <v>10</v>
      </c>
      <c r="F27" s="22">
        <f t="shared" si="5"/>
        <v>10</v>
      </c>
      <c r="G27" s="24">
        <v>10</v>
      </c>
      <c r="H27" s="24">
        <v>10</v>
      </c>
      <c r="I27" s="24"/>
      <c r="J27" s="36"/>
      <c r="K27" s="37"/>
      <c r="L27" s="38"/>
      <c r="M27" s="24"/>
      <c r="N27" s="24"/>
      <c r="O27" s="24"/>
      <c r="P27" s="22">
        <f t="shared" si="6"/>
        <v>0</v>
      </c>
      <c r="Q27" s="38"/>
      <c r="R27" s="24"/>
      <c r="S27" s="24"/>
      <c r="T27" s="24"/>
      <c r="U27" s="24"/>
      <c r="V27" s="1"/>
    </row>
    <row r="28" spans="1:22" ht="21" customHeight="1">
      <c r="A28" s="19">
        <v>207</v>
      </c>
      <c r="B28" s="20" t="s">
        <v>83</v>
      </c>
      <c r="C28" s="27" t="s">
        <v>92</v>
      </c>
      <c r="D28" s="25" t="s">
        <v>102</v>
      </c>
      <c r="E28" s="22">
        <f t="shared" si="4"/>
        <v>30</v>
      </c>
      <c r="F28" s="22">
        <f t="shared" si="5"/>
        <v>30</v>
      </c>
      <c r="G28" s="24">
        <v>30</v>
      </c>
      <c r="H28" s="24">
        <v>30</v>
      </c>
      <c r="I28" s="24"/>
      <c r="J28" s="36"/>
      <c r="K28" s="37"/>
      <c r="L28" s="38"/>
      <c r="M28" s="24"/>
      <c r="N28" s="24"/>
      <c r="O28" s="24"/>
      <c r="P28" s="22">
        <f t="shared" si="6"/>
        <v>0</v>
      </c>
      <c r="Q28" s="38"/>
      <c r="R28" s="24"/>
      <c r="S28" s="24"/>
      <c r="T28" s="24"/>
      <c r="U28" s="24"/>
      <c r="V28" s="1"/>
    </row>
    <row r="29" spans="1:22" ht="21" customHeight="1">
      <c r="A29" s="19"/>
      <c r="B29" s="20"/>
      <c r="C29" s="20"/>
      <c r="D29" s="170" t="s">
        <v>192</v>
      </c>
      <c r="E29" s="22">
        <f t="shared" si="4"/>
        <v>2</v>
      </c>
      <c r="F29" s="22">
        <f t="shared" si="5"/>
        <v>2</v>
      </c>
      <c r="G29" s="24"/>
      <c r="H29" s="24"/>
      <c r="I29" s="24"/>
      <c r="J29" s="36">
        <v>2</v>
      </c>
      <c r="K29" s="37"/>
      <c r="L29" s="38"/>
      <c r="M29" s="24"/>
      <c r="N29" s="24"/>
      <c r="O29" s="24"/>
      <c r="P29" s="22">
        <f t="shared" si="6"/>
        <v>0</v>
      </c>
      <c r="Q29" s="38"/>
      <c r="R29" s="24"/>
      <c r="S29" s="24"/>
      <c r="T29" s="24"/>
      <c r="U29" s="24"/>
      <c r="V29" s="1"/>
    </row>
    <row r="30" spans="1:22" ht="21" customHeight="1">
      <c r="A30" s="19"/>
      <c r="B30" s="20"/>
      <c r="C30" s="20"/>
      <c r="D30" s="26" t="s">
        <v>103</v>
      </c>
      <c r="E30" s="22">
        <f t="shared" si="4"/>
        <v>0</v>
      </c>
      <c r="F30" s="22">
        <f t="shared" si="5"/>
        <v>0</v>
      </c>
      <c r="G30" s="24"/>
      <c r="H30" s="24"/>
      <c r="I30" s="24"/>
      <c r="J30" s="36"/>
      <c r="K30" s="37"/>
      <c r="L30" s="38"/>
      <c r="M30" s="24"/>
      <c r="N30" s="24"/>
      <c r="O30" s="24"/>
      <c r="P30" s="22">
        <f t="shared" si="6"/>
        <v>0</v>
      </c>
      <c r="Q30" s="38"/>
      <c r="R30" s="24"/>
      <c r="S30" s="24"/>
      <c r="T30" s="24"/>
      <c r="U30" s="24"/>
      <c r="V30" s="1"/>
    </row>
    <row r="31" spans="1:22" ht="21" customHeight="1">
      <c r="A31" s="19">
        <v>207</v>
      </c>
      <c r="B31" s="20"/>
      <c r="C31" s="20"/>
      <c r="D31" s="23" t="s">
        <v>82</v>
      </c>
      <c r="E31" s="22">
        <f t="shared" si="4"/>
        <v>0</v>
      </c>
      <c r="F31" s="22">
        <f t="shared" si="5"/>
        <v>0</v>
      </c>
      <c r="G31" s="24"/>
      <c r="H31" s="24"/>
      <c r="I31" s="24"/>
      <c r="J31" s="36"/>
      <c r="K31" s="37"/>
      <c r="L31" s="38"/>
      <c r="M31" s="24"/>
      <c r="N31" s="24"/>
      <c r="O31" s="24"/>
      <c r="P31" s="22">
        <f t="shared" si="6"/>
        <v>0</v>
      </c>
      <c r="Q31" s="38"/>
      <c r="R31" s="24"/>
      <c r="S31" s="24"/>
      <c r="T31" s="24"/>
      <c r="U31" s="24"/>
      <c r="V31" s="1"/>
    </row>
    <row r="32" spans="1:22" ht="21" customHeight="1">
      <c r="A32" s="19">
        <v>207</v>
      </c>
      <c r="B32" s="20" t="s">
        <v>104</v>
      </c>
      <c r="C32" s="20"/>
      <c r="D32" s="23" t="s">
        <v>105</v>
      </c>
      <c r="E32" s="22">
        <f t="shared" si="4"/>
        <v>0</v>
      </c>
      <c r="F32" s="22">
        <f t="shared" si="5"/>
        <v>0</v>
      </c>
      <c r="G32" s="24"/>
      <c r="H32" s="24"/>
      <c r="I32" s="24"/>
      <c r="J32" s="36"/>
      <c r="K32" s="37"/>
      <c r="L32" s="38"/>
      <c r="M32" s="24"/>
      <c r="N32" s="24"/>
      <c r="O32" s="24"/>
      <c r="P32" s="22">
        <f t="shared" si="6"/>
        <v>0</v>
      </c>
      <c r="Q32" s="38"/>
      <c r="R32" s="24"/>
      <c r="S32" s="24"/>
      <c r="T32" s="24"/>
      <c r="U32" s="24"/>
      <c r="V32" s="1"/>
    </row>
    <row r="33" spans="1:22" ht="21" customHeight="1">
      <c r="A33" s="19">
        <v>207</v>
      </c>
      <c r="B33" s="20" t="s">
        <v>104</v>
      </c>
      <c r="C33" s="20" t="s">
        <v>96</v>
      </c>
      <c r="D33" s="25" t="s">
        <v>106</v>
      </c>
      <c r="E33" s="22">
        <f t="shared" si="4"/>
        <v>15</v>
      </c>
      <c r="F33" s="22">
        <f t="shared" si="5"/>
        <v>15</v>
      </c>
      <c r="G33" s="24">
        <v>15</v>
      </c>
      <c r="H33" s="24">
        <v>15</v>
      </c>
      <c r="I33" s="24"/>
      <c r="J33" s="36"/>
      <c r="K33" s="37"/>
      <c r="L33" s="38"/>
      <c r="M33" s="24"/>
      <c r="N33" s="24"/>
      <c r="O33" s="24"/>
      <c r="P33" s="22">
        <f t="shared" si="6"/>
        <v>0</v>
      </c>
      <c r="Q33" s="38"/>
      <c r="R33" s="24"/>
      <c r="S33" s="24"/>
      <c r="T33" s="24"/>
      <c r="U33" s="24"/>
      <c r="V33" s="1"/>
    </row>
    <row r="34" spans="1:22" ht="21" customHeight="1">
      <c r="A34" s="19"/>
      <c r="B34" s="20"/>
      <c r="C34" s="20"/>
      <c r="D34" s="23"/>
      <c r="E34" s="22">
        <f aca="true" t="shared" si="7" ref="E34:E44">SUM(F34,K34,L34,M34,N34,O34,)</f>
        <v>0</v>
      </c>
      <c r="F34" s="22">
        <f aca="true" t="shared" si="8" ref="F34:F44">SUM(G34,I34,J34,)</f>
        <v>0</v>
      </c>
      <c r="G34" s="24"/>
      <c r="H34" s="24"/>
      <c r="I34" s="24"/>
      <c r="J34" s="36"/>
      <c r="K34" s="37"/>
      <c r="L34" s="38"/>
      <c r="M34" s="24"/>
      <c r="N34" s="24"/>
      <c r="O34" s="24"/>
      <c r="P34" s="22">
        <f>SUM(Q34:U34)</f>
        <v>0</v>
      </c>
      <c r="Q34" s="38"/>
      <c r="R34" s="24"/>
      <c r="S34" s="24"/>
      <c r="T34" s="24"/>
      <c r="U34" s="24"/>
      <c r="V34" s="1"/>
    </row>
    <row r="35" spans="1:22" ht="21" customHeight="1">
      <c r="A35" s="19"/>
      <c r="B35" s="19"/>
      <c r="C35" s="19"/>
      <c r="D35" s="19" t="s">
        <v>108</v>
      </c>
      <c r="E35" s="22">
        <f t="shared" si="7"/>
        <v>0</v>
      </c>
      <c r="F35" s="22">
        <f t="shared" si="8"/>
        <v>0</v>
      </c>
      <c r="G35" s="24"/>
      <c r="H35" s="24"/>
      <c r="I35" s="24"/>
      <c r="J35" s="36"/>
      <c r="K35" s="37"/>
      <c r="L35" s="38"/>
      <c r="M35" s="24"/>
      <c r="N35" s="24"/>
      <c r="O35" s="24"/>
      <c r="P35" s="22">
        <f>SUM(Q35:U35)</f>
        <v>0</v>
      </c>
      <c r="Q35" s="38"/>
      <c r="R35" s="24"/>
      <c r="S35" s="24"/>
      <c r="T35" s="24"/>
      <c r="U35" s="24"/>
      <c r="V35" s="1"/>
    </row>
    <row r="36" spans="1:22" ht="21" customHeight="1">
      <c r="A36" s="19">
        <v>207</v>
      </c>
      <c r="B36" s="19"/>
      <c r="C36" s="19"/>
      <c r="D36" s="19" t="s">
        <v>82</v>
      </c>
      <c r="E36" s="22">
        <f t="shared" si="7"/>
        <v>0</v>
      </c>
      <c r="F36" s="22">
        <f t="shared" si="8"/>
        <v>0</v>
      </c>
      <c r="G36" s="24"/>
      <c r="H36" s="24"/>
      <c r="I36" s="24"/>
      <c r="J36" s="36"/>
      <c r="K36" s="37"/>
      <c r="L36" s="38"/>
      <c r="M36" s="24"/>
      <c r="N36" s="24"/>
      <c r="O36" s="24"/>
      <c r="P36" s="22">
        <f>SUM(Q36:U36)</f>
        <v>0</v>
      </c>
      <c r="Q36" s="38"/>
      <c r="R36" s="24"/>
      <c r="S36" s="24"/>
      <c r="T36" s="24"/>
      <c r="U36" s="24"/>
      <c r="V36" s="1"/>
    </row>
    <row r="37" spans="1:22" ht="21" customHeight="1">
      <c r="A37" s="19">
        <v>207</v>
      </c>
      <c r="B37" s="19" t="s">
        <v>83</v>
      </c>
      <c r="C37" s="19"/>
      <c r="D37" s="19" t="s">
        <v>84</v>
      </c>
      <c r="E37" s="22">
        <f t="shared" si="7"/>
        <v>0</v>
      </c>
      <c r="F37" s="22">
        <f t="shared" si="8"/>
        <v>0</v>
      </c>
      <c r="G37" s="24"/>
      <c r="H37" s="24"/>
      <c r="I37" s="24"/>
      <c r="J37" s="36"/>
      <c r="K37" s="37"/>
      <c r="L37" s="38"/>
      <c r="M37" s="24"/>
      <c r="N37" s="24"/>
      <c r="O37" s="24"/>
      <c r="P37" s="22">
        <f>SUM(Q37:U37)</f>
        <v>0</v>
      </c>
      <c r="Q37" s="38"/>
      <c r="R37" s="24"/>
      <c r="S37" s="24"/>
      <c r="T37" s="24"/>
      <c r="U37" s="24"/>
      <c r="V37" s="1"/>
    </row>
    <row r="38" spans="1:22" ht="21" customHeight="1">
      <c r="A38" s="19">
        <v>207</v>
      </c>
      <c r="B38" s="19" t="s">
        <v>83</v>
      </c>
      <c r="C38" s="110" t="s">
        <v>109</v>
      </c>
      <c r="D38" s="29" t="s">
        <v>169</v>
      </c>
      <c r="E38" s="22">
        <f t="shared" si="7"/>
        <v>2.1</v>
      </c>
      <c r="F38" s="22">
        <f t="shared" si="8"/>
        <v>2.1</v>
      </c>
      <c r="G38" s="24">
        <v>2.1</v>
      </c>
      <c r="H38" s="24">
        <v>2.1</v>
      </c>
      <c r="I38" s="24"/>
      <c r="J38" s="36"/>
      <c r="K38" s="37"/>
      <c r="L38" s="38"/>
      <c r="M38" s="24"/>
      <c r="N38" s="24"/>
      <c r="O38" s="24"/>
      <c r="P38" s="22">
        <f aca="true" t="shared" si="9" ref="P38:P44">SUM(Q38:U38)</f>
        <v>0</v>
      </c>
      <c r="Q38" s="38"/>
      <c r="R38" s="24"/>
      <c r="S38" s="24"/>
      <c r="T38" s="24"/>
      <c r="U38" s="24"/>
      <c r="V38" s="1"/>
    </row>
    <row r="39" spans="1:22" ht="21" customHeight="1">
      <c r="A39" s="19">
        <v>207</v>
      </c>
      <c r="B39" s="110" t="s">
        <v>83</v>
      </c>
      <c r="C39" s="110" t="s">
        <v>109</v>
      </c>
      <c r="D39" s="29" t="s">
        <v>170</v>
      </c>
      <c r="E39" s="22">
        <f t="shared" si="7"/>
        <v>180</v>
      </c>
      <c r="F39" s="22">
        <f t="shared" si="8"/>
        <v>180</v>
      </c>
      <c r="G39" s="24">
        <v>180</v>
      </c>
      <c r="H39" s="24">
        <v>180</v>
      </c>
      <c r="I39" s="24"/>
      <c r="J39" s="36"/>
      <c r="K39" s="37"/>
      <c r="L39" s="38"/>
      <c r="M39" s="24"/>
      <c r="N39" s="24"/>
      <c r="O39" s="24"/>
      <c r="P39" s="22">
        <f t="shared" si="9"/>
        <v>0</v>
      </c>
      <c r="Q39" s="38"/>
      <c r="R39" s="24"/>
      <c r="S39" s="24"/>
      <c r="T39" s="24"/>
      <c r="U39" s="24"/>
      <c r="V39" s="1"/>
    </row>
    <row r="40" spans="1:22" ht="21" customHeight="1">
      <c r="A40" s="19"/>
      <c r="B40" s="19"/>
      <c r="C40" s="19"/>
      <c r="D40" s="19"/>
      <c r="E40" s="22">
        <f t="shared" si="7"/>
        <v>0</v>
      </c>
      <c r="F40" s="22">
        <f t="shared" si="8"/>
        <v>0</v>
      </c>
      <c r="G40" s="24"/>
      <c r="H40" s="24"/>
      <c r="I40" s="24"/>
      <c r="J40" s="36"/>
      <c r="K40" s="37"/>
      <c r="L40" s="38"/>
      <c r="M40" s="24"/>
      <c r="N40" s="24"/>
      <c r="O40" s="24"/>
      <c r="P40" s="22">
        <f t="shared" si="9"/>
        <v>0</v>
      </c>
      <c r="Q40" s="38"/>
      <c r="R40" s="24"/>
      <c r="S40" s="24"/>
      <c r="T40" s="24"/>
      <c r="U40" s="24"/>
      <c r="V40" s="1"/>
    </row>
    <row r="41" spans="1:22" ht="21" customHeight="1">
      <c r="A41" s="19"/>
      <c r="B41" s="19"/>
      <c r="C41" s="19"/>
      <c r="D41" s="19" t="s">
        <v>111</v>
      </c>
      <c r="E41" s="22">
        <f t="shared" si="7"/>
        <v>0</v>
      </c>
      <c r="F41" s="22">
        <f t="shared" si="8"/>
        <v>0</v>
      </c>
      <c r="G41" s="24"/>
      <c r="H41" s="24"/>
      <c r="I41" s="24"/>
      <c r="J41" s="36"/>
      <c r="K41" s="37"/>
      <c r="L41" s="38"/>
      <c r="M41" s="24"/>
      <c r="N41" s="24"/>
      <c r="O41" s="24"/>
      <c r="P41" s="22">
        <f t="shared" si="9"/>
        <v>0</v>
      </c>
      <c r="Q41" s="38"/>
      <c r="R41" s="24"/>
      <c r="S41" s="24"/>
      <c r="T41" s="24"/>
      <c r="U41" s="24"/>
      <c r="V41" s="1"/>
    </row>
    <row r="42" spans="1:22" ht="21" customHeight="1">
      <c r="A42" s="19">
        <v>205</v>
      </c>
      <c r="B42" s="19"/>
      <c r="C42" s="19"/>
      <c r="D42" s="19" t="s">
        <v>112</v>
      </c>
      <c r="E42" s="22">
        <f t="shared" si="7"/>
        <v>0</v>
      </c>
      <c r="F42" s="22">
        <f t="shared" si="8"/>
        <v>0</v>
      </c>
      <c r="G42" s="24"/>
      <c r="H42" s="24"/>
      <c r="I42" s="24"/>
      <c r="J42" s="36"/>
      <c r="K42" s="37"/>
      <c r="L42" s="38"/>
      <c r="M42" s="24"/>
      <c r="N42" s="24"/>
      <c r="O42" s="24"/>
      <c r="P42" s="22">
        <f t="shared" si="9"/>
        <v>0</v>
      </c>
      <c r="Q42" s="38"/>
      <c r="R42" s="24"/>
      <c r="S42" s="24"/>
      <c r="T42" s="24"/>
      <c r="U42" s="24"/>
      <c r="V42" s="1"/>
    </row>
    <row r="43" spans="1:21" ht="21" customHeight="1">
      <c r="A43" s="19">
        <v>205</v>
      </c>
      <c r="B43" s="110" t="s">
        <v>86</v>
      </c>
      <c r="C43" s="19"/>
      <c r="D43" s="19" t="s">
        <v>113</v>
      </c>
      <c r="E43" s="22">
        <f t="shared" si="7"/>
        <v>0</v>
      </c>
      <c r="F43" s="22">
        <f t="shared" si="8"/>
        <v>0</v>
      </c>
      <c r="G43" s="24"/>
      <c r="H43" s="24"/>
      <c r="I43" s="24"/>
      <c r="J43" s="36"/>
      <c r="K43" s="37"/>
      <c r="L43" s="38"/>
      <c r="M43" s="24"/>
      <c r="N43" s="24"/>
      <c r="O43" s="24"/>
      <c r="P43" s="22">
        <f t="shared" si="9"/>
        <v>0</v>
      </c>
      <c r="Q43" s="38"/>
      <c r="R43" s="24"/>
      <c r="S43" s="24"/>
      <c r="T43" s="24"/>
      <c r="U43" s="24"/>
    </row>
    <row r="44" spans="1:21" ht="21" customHeight="1">
      <c r="A44" s="19">
        <v>205</v>
      </c>
      <c r="B44" s="110" t="s">
        <v>86</v>
      </c>
      <c r="C44" s="110" t="s">
        <v>114</v>
      </c>
      <c r="D44" s="29" t="s">
        <v>115</v>
      </c>
      <c r="E44" s="22">
        <f t="shared" si="7"/>
        <v>39</v>
      </c>
      <c r="F44" s="22">
        <f t="shared" si="8"/>
        <v>39</v>
      </c>
      <c r="G44" s="24">
        <v>39</v>
      </c>
      <c r="H44" s="24"/>
      <c r="I44" s="24"/>
      <c r="J44" s="36"/>
      <c r="K44" s="37"/>
      <c r="L44" s="38"/>
      <c r="M44" s="24"/>
      <c r="N44" s="24"/>
      <c r="O44" s="24"/>
      <c r="P44" s="22">
        <f t="shared" si="9"/>
        <v>0</v>
      </c>
      <c r="Q44" s="38"/>
      <c r="R44" s="24"/>
      <c r="S44" s="24"/>
      <c r="T44" s="24"/>
      <c r="U44" s="24"/>
    </row>
  </sheetData>
  <sheetProtection formatCells="0" formatColumns="0" formatRows="0"/>
  <mergeCells count="30">
    <mergeCell ref="Q6:S6"/>
    <mergeCell ref="A6:A7"/>
    <mergeCell ref="B6:B7"/>
    <mergeCell ref="C6:C7"/>
    <mergeCell ref="A2:U2"/>
    <mergeCell ref="E4:O4"/>
    <mergeCell ref="P4:U4"/>
    <mergeCell ref="F5:J5"/>
    <mergeCell ref="P5:U5"/>
    <mergeCell ref="H7:H8"/>
    <mergeCell ref="P6:P8"/>
    <mergeCell ref="I6:I8"/>
    <mergeCell ref="J6:J8"/>
    <mergeCell ref="K5:K8"/>
    <mergeCell ref="L7:L8"/>
    <mergeCell ref="G6:H6"/>
    <mergeCell ref="D4:D8"/>
    <mergeCell ref="E5:E8"/>
    <mergeCell ref="F6:F8"/>
    <mergeCell ref="G7:G8"/>
    <mergeCell ref="U6:U8"/>
    <mergeCell ref="A4:C5"/>
    <mergeCell ref="L5:N6"/>
    <mergeCell ref="Q7:Q8"/>
    <mergeCell ref="R7:R8"/>
    <mergeCell ref="S7:S8"/>
    <mergeCell ref="T6:T8"/>
    <mergeCell ref="M7:M8"/>
    <mergeCell ref="N7:N8"/>
    <mergeCell ref="O5:O8"/>
  </mergeCells>
  <printOptions/>
  <pageMargins left="0.77" right="0.52" top="0.79" bottom="0.79" header="0.51" footer="0.51"/>
  <pageSetup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2017-02-24T01:19:44Z</cp:lastPrinted>
  <dcterms:created xsi:type="dcterms:W3CDTF">2016-11-17T02:40:06Z</dcterms:created>
  <dcterms:modified xsi:type="dcterms:W3CDTF">2017-05-16T13:08:23Z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  <property fmtid="{D5CDD505-2E9C-101B-9397-08002B2CF9AE}" pid="3" name="EDOID">
    <vt:r8>4196888</vt:r8>
  </property>
</Properties>
</file>